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835" tabRatio="791"/>
  </bookViews>
  <sheets>
    <sheet name="Zal_1" sheetId="1" r:id="rId1"/>
    <sheet name="Zal_1_modul_A" sheetId="8" r:id="rId2"/>
    <sheet name="Zal_1_modul_B" sheetId="10" r:id="rId3"/>
    <sheet name="Zal_1_modul_C" sheetId="11" r:id="rId4"/>
    <sheet name="Zal_1_modul_D" sheetId="14" r:id="rId5"/>
    <sheet name="Zal_1_modul_E" sheetId="18" r:id="rId6"/>
    <sheet name="Zal_2" sheetId="2" r:id="rId7"/>
    <sheet name="Zal_3" sheetId="3" r:id="rId8"/>
    <sheet name="Zal_6" sheetId="5" r:id="rId9"/>
    <sheet name="Zal_7" sheetId="19" r:id="rId10"/>
  </sheets>
  <definedNames>
    <definedName name="_xlnm.Print_Area" localSheetId="0">Zal_1!$A$1:$W$28</definedName>
    <definedName name="_xlnm.Print_Area" localSheetId="1">Zal_1_modul_A!$A$1:$P$327</definedName>
    <definedName name="_xlnm.Print_Area" localSheetId="2">Zal_1_modul_B!$A$1:$P$88</definedName>
    <definedName name="_xlnm.Print_Area" localSheetId="3">Zal_1_modul_C!$A$1:$P$165</definedName>
    <definedName name="_xlnm.Print_Area" localSheetId="4">Zal_1_modul_D!$A$1:$P$117</definedName>
    <definedName name="_xlnm.Print_Area" localSheetId="5">Zal_1_modul_E!$A$1:$Q$45</definedName>
    <definedName name="_xlnm.Print_Titles" localSheetId="1">Zal_1_modul_A!$4:$4</definedName>
    <definedName name="_xlnm.Print_Titles" localSheetId="2">Zal_1_modul_B!$4:$4</definedName>
    <definedName name="_xlnm.Print_Titles" localSheetId="4">Zal_1_modul_D!$4:$4</definedName>
    <definedName name="_xlnm.Print_Titles" localSheetId="5">Zal_1_modul_E!$4:$4</definedName>
  </definedNames>
  <calcPr calcId="145621"/>
</workbook>
</file>

<file path=xl/calcChain.xml><?xml version="1.0" encoding="utf-8"?>
<calcChain xmlns="http://schemas.openxmlformats.org/spreadsheetml/2006/main">
  <c r="Q15" i="18" l="1"/>
  <c r="Q14" i="18"/>
  <c r="Q13" i="18"/>
  <c r="Q12" i="18"/>
  <c r="Q11" i="18"/>
  <c r="Q10" i="18"/>
  <c r="Q9" i="18"/>
  <c r="Q8" i="18"/>
  <c r="Q7" i="18"/>
  <c r="Q6" i="18"/>
  <c r="Q5" i="18"/>
  <c r="Q16" i="18" l="1"/>
  <c r="P96" i="14" l="1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8" i="14"/>
  <c r="P77" i="14"/>
  <c r="P76" i="14"/>
  <c r="P75" i="14"/>
  <c r="P74" i="14"/>
  <c r="P73" i="14"/>
  <c r="P72" i="14"/>
  <c r="P70" i="14"/>
  <c r="P68" i="14"/>
  <c r="P67" i="14"/>
  <c r="P66" i="14"/>
  <c r="P64" i="14"/>
  <c r="P63" i="14"/>
  <c r="P62" i="14"/>
  <c r="P61" i="14"/>
  <c r="P59" i="14"/>
  <c r="P58" i="14"/>
  <c r="P57" i="14"/>
  <c r="P55" i="14"/>
  <c r="P54" i="14"/>
  <c r="P53" i="14"/>
  <c r="P52" i="14"/>
  <c r="P49" i="14"/>
  <c r="P48" i="14"/>
  <c r="P47" i="14"/>
  <c r="P46" i="14"/>
  <c r="P45" i="14"/>
  <c r="P97" i="14" s="1"/>
  <c r="P44" i="14"/>
  <c r="P42" i="14"/>
  <c r="P41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6" i="14"/>
  <c r="P79" i="14" l="1"/>
  <c r="P71" i="14"/>
  <c r="P65" i="14"/>
  <c r="P144" i="11" l="1"/>
  <c r="P143" i="11"/>
  <c r="P142" i="11"/>
  <c r="P141" i="11"/>
  <c r="P140" i="11"/>
  <c r="P139" i="11"/>
  <c r="P138" i="11"/>
  <c r="P137" i="11"/>
  <c r="P136" i="11"/>
  <c r="P135" i="11"/>
  <c r="P134" i="11"/>
  <c r="P133" i="11"/>
  <c r="P132" i="11"/>
  <c r="P131" i="11"/>
  <c r="P130" i="11"/>
  <c r="P129" i="11"/>
  <c r="P128" i="11"/>
  <c r="P127" i="11"/>
  <c r="P126" i="11"/>
  <c r="P125" i="11"/>
  <c r="P124" i="11"/>
  <c r="P123" i="11"/>
  <c r="P122" i="11"/>
  <c r="P121" i="11"/>
  <c r="P120" i="11"/>
  <c r="P119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01" i="11"/>
  <c r="P100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0" i="11"/>
  <c r="P79" i="11"/>
  <c r="P78" i="11"/>
  <c r="P77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6" i="10"/>
  <c r="P25" i="10"/>
  <c r="P24" i="10"/>
  <c r="P23" i="10"/>
  <c r="P22" i="10"/>
  <c r="P21" i="10"/>
  <c r="P20" i="10"/>
  <c r="P19" i="10"/>
  <c r="P18" i="10"/>
  <c r="P17" i="10"/>
  <c r="P16" i="10"/>
  <c r="P14" i="10"/>
  <c r="P13" i="10"/>
  <c r="P12" i="10"/>
  <c r="P11" i="10"/>
  <c r="P10" i="10"/>
  <c r="P9" i="10"/>
  <c r="P8" i="10"/>
  <c r="P7" i="10"/>
  <c r="P6" i="10"/>
  <c r="P68" i="10" s="1"/>
  <c r="P145" i="11" l="1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208" i="8"/>
  <c r="P209" i="8"/>
  <c r="P210" i="8"/>
  <c r="P211" i="8"/>
  <c r="P212" i="8"/>
  <c r="P213" i="8"/>
  <c r="P214" i="8"/>
  <c r="P215" i="8"/>
  <c r="P216" i="8"/>
  <c r="P217" i="8"/>
  <c r="P218" i="8"/>
  <c r="P219" i="8"/>
  <c r="P220" i="8"/>
  <c r="P221" i="8"/>
  <c r="P222" i="8"/>
  <c r="P223" i="8"/>
  <c r="P224" i="8"/>
  <c r="P225" i="8"/>
  <c r="P226" i="8"/>
  <c r="P227" i="8"/>
  <c r="P228" i="8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59" i="8"/>
  <c r="P260" i="8"/>
  <c r="P261" i="8"/>
  <c r="P262" i="8"/>
  <c r="P263" i="8"/>
  <c r="P264" i="8"/>
  <c r="P265" i="8"/>
  <c r="P266" i="8"/>
  <c r="P267" i="8"/>
  <c r="P268" i="8"/>
  <c r="P269" i="8"/>
  <c r="P270" i="8"/>
  <c r="P271" i="8"/>
  <c r="P272" i="8"/>
  <c r="P273" i="8"/>
  <c r="P274" i="8"/>
  <c r="P275" i="8"/>
  <c r="P276" i="8"/>
  <c r="P277" i="8"/>
  <c r="P278" i="8"/>
  <c r="P279" i="8"/>
  <c r="P280" i="8"/>
  <c r="P281" i="8"/>
  <c r="P282" i="8"/>
  <c r="P283" i="8"/>
  <c r="P284" i="8"/>
  <c r="P285" i="8"/>
  <c r="P286" i="8"/>
  <c r="P287" i="8"/>
  <c r="P288" i="8"/>
  <c r="P289" i="8"/>
  <c r="P290" i="8"/>
  <c r="P291" i="8"/>
  <c r="P292" i="8"/>
  <c r="P293" i="8"/>
  <c r="P294" i="8"/>
  <c r="P295" i="8"/>
  <c r="P296" i="8"/>
  <c r="P297" i="8"/>
  <c r="P298" i="8"/>
  <c r="P299" i="8"/>
  <c r="P300" i="8"/>
  <c r="P301" i="8"/>
  <c r="P302" i="8"/>
  <c r="P303" i="8"/>
  <c r="P304" i="8"/>
  <c r="P305" i="8"/>
  <c r="P306" i="8"/>
  <c r="P5" i="8"/>
  <c r="P307" i="8" l="1"/>
  <c r="E8" i="5" l="1"/>
  <c r="E6" i="5"/>
</calcChain>
</file>

<file path=xl/comments1.xml><?xml version="1.0" encoding="utf-8"?>
<comments xmlns="http://schemas.openxmlformats.org/spreadsheetml/2006/main">
  <authors>
    <author>KS</author>
  </authors>
  <commentList>
    <comment ref="M4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N4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</commentList>
</comments>
</file>

<file path=xl/comments2.xml><?xml version="1.0" encoding="utf-8"?>
<comments xmlns="http://schemas.openxmlformats.org/spreadsheetml/2006/main">
  <authors>
    <author>KS</author>
  </authors>
  <commentList>
    <comment ref="M4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N4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</commentList>
</comments>
</file>

<file path=xl/comments3.xml><?xml version="1.0" encoding="utf-8"?>
<comments xmlns="http://schemas.openxmlformats.org/spreadsheetml/2006/main">
  <authors>
    <author>KS</author>
  </authors>
  <commentList>
    <comment ref="M5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N5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  <comment ref="M76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N76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  <comment ref="M82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N82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  <comment ref="M99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N99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  <comment ref="M118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N118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</commentList>
</comments>
</file>

<file path=xl/comments4.xml><?xml version="1.0" encoding="utf-8"?>
<comments xmlns="http://schemas.openxmlformats.org/spreadsheetml/2006/main">
  <authors>
    <author>KS</author>
  </authors>
  <commentList>
    <comment ref="M4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N4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</commentList>
</comments>
</file>

<file path=xl/comments5.xml><?xml version="1.0" encoding="utf-8"?>
<comments xmlns="http://schemas.openxmlformats.org/spreadsheetml/2006/main">
  <authors>
    <author>KS</author>
  </authors>
  <commentList>
    <comment ref="O4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P4" authorId="0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</commentList>
</comments>
</file>

<file path=xl/sharedStrings.xml><?xml version="1.0" encoding="utf-8"?>
<sst xmlns="http://schemas.openxmlformats.org/spreadsheetml/2006/main" count="2096" uniqueCount="1233">
  <si>
    <t>FORMULARZ OFERTY</t>
  </si>
  <si>
    <t>NAZWA OFERENTA</t>
  </si>
  <si>
    <t>ADRES WRAZ Z KODEM POCZTOWYM</t>
  </si>
  <si>
    <t>NUMER TELEFONU</t>
  </si>
  <si>
    <t>NUMER FAXU</t>
  </si>
  <si>
    <t>ADRES E-MAIL</t>
  </si>
  <si>
    <t>IMIĘ I NAZWISKO OSOBY LUB OSÓB UPRAWNIONYCH DO REPREZENTOWANIA OFERENTA</t>
  </si>
  <si>
    <t>REGON</t>
  </si>
  <si>
    <t>NIP</t>
  </si>
  <si>
    <t xml:space="preserve">NR WPISU DO REJESTRU PODMIOTÓW WYKONUJĄCYCH DZIAŁALNOŚĆ LECZNICZĄ </t>
  </si>
  <si>
    <t>DATA I NUMER WPISU DO KRS LUB DATA WPISU DO CEIDG</t>
  </si>
  <si>
    <t>NAZWA BANKU I NUMER KONTA BANKOWEGO OFERENTA</t>
  </si>
  <si>
    <t>Lp.</t>
  </si>
  <si>
    <t>Załącznik nr 2 do SWKO</t>
  </si>
  <si>
    <t>zapoznał się ze Szczegółowymi Warunkami Konkursu Ofert wraz z załącznikami i nie wnosi w tym zakresie żadnych zastrzeżeń.</t>
  </si>
  <si>
    <t>posiada uprawnienia do występowania w obrocie prawnym, zgodnie z wymogami ustawowymi.</t>
  </si>
  <si>
    <t>Składający ofertę oświadcza, że:</t>
  </si>
  <si>
    <t>1)</t>
  </si>
  <si>
    <t>2)</t>
  </si>
  <si>
    <t>3)</t>
  </si>
  <si>
    <t>4)</t>
  </si>
  <si>
    <t>5)</t>
  </si>
  <si>
    <t>6)</t>
  </si>
  <si>
    <t>7)</t>
  </si>
  <si>
    <t>8)</t>
  </si>
  <si>
    <t>posiada dostęp do Portalu Potencjału udostępniony przez Pomorski Oddział Wojewódzki NFZ w Gdańsku umożliwiający uzupełnianie danych związanych z przedmiotem konkursu, kod Świadczeniodawcy ……………………… / zobowiązuje się wypełnić i przesłać do POW NFZ w Gdańsku wniosek o założenie konta, w terminie do 7 dni od daty zawarcia umowy o udzielanie świadczeń zdrowotnych objętych niniejszym konkursem*.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</si>
  <si>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</si>
  <si>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</si>
  <si>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</si>
  <si>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</si>
  <si>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</si>
  <si>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</si>
  <si>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</si>
  <si>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</si>
  <si>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</si>
  <si>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</si>
  <si>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*niewłaściwe skreślić</t>
  </si>
  <si>
    <t>(data i podpis Oferenta)</t>
  </si>
  <si>
    <t>jest świadomy odpowiedzialności karnej związanej ze składaniem fałszywych oświadczeń.</t>
  </si>
  <si>
    <t>zobowiązuje się do utrzymania niezmiennej ceny za realizację świadczeń zdrowotnych przez okres trwania umowy, chyba że konieczność takich zmian wynika z okoliczności, których nie można było przewidzieć w chwili zawarcia umowy.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</si>
  <si>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</si>
  <si>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</si>
  <si>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</si>
  <si>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</si>
  <si>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</si>
  <si>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</si>
  <si>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</si>
  <si>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</si>
  <si>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</si>
  <si>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</si>
  <si>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</si>
  <si>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</si>
  <si>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</si>
  <si>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</si>
  <si>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</si>
  <si>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</si>
  <si>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</si>
  <si>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</si>
  <si>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</si>
  <si>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</si>
  <si>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Dane oferenta:</t>
  </si>
  <si>
    <t xml:space="preserve">nazwa Oferenta: </t>
  </si>
  <si>
    <t xml:space="preserve">adres: </t>
  </si>
  <si>
    <t>WZÓR PODPISU I PARAFY OSOBY PODPISUJĄCEJ FORMULARZ OFERTY</t>
  </si>
  <si>
    <t>Czytelnie imię i nazwisko</t>
  </si>
  <si>
    <t>Podpis</t>
  </si>
  <si>
    <t>Parafa</t>
  </si>
  <si>
    <t>Załącznik nr 1 do SWKO
Załącznik nr 1 do Umowy</t>
  </si>
  <si>
    <t>na udzielanie świadczeń zdrowotnych w zakresie diagnostyki laboratoryjnej 
w poszczególnych modułach*:</t>
  </si>
  <si>
    <t>Numer konkursu: 2/UiK/2020</t>
  </si>
  <si>
    <t>A.</t>
  </si>
  <si>
    <t>Badania laboratoryjne różne</t>
  </si>
  <si>
    <t>B.</t>
  </si>
  <si>
    <t xml:space="preserve">Badania laboratoryjne mikrobiologiczne </t>
  </si>
  <si>
    <t>C.</t>
  </si>
  <si>
    <t>Badania laboratoryjne immunologiczne i transplantologiczne</t>
  </si>
  <si>
    <t>D.</t>
  </si>
  <si>
    <t>Badania laboratoryjne hematologiczne</t>
  </si>
  <si>
    <t>E.</t>
  </si>
  <si>
    <t xml:space="preserve">Badania laboratoryjne patomorfologiczne </t>
  </si>
  <si>
    <r>
      <t xml:space="preserve">* Proszę zaznaczyć </t>
    </r>
    <r>
      <rPr>
        <sz val="10"/>
        <color theme="1"/>
        <rFont val="Wingdings"/>
        <charset val="2"/>
      </rPr>
      <t>ý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przy modułach, na które została złożona oferta</t>
    </r>
  </si>
  <si>
    <t>Udzielanie świadczeń zdrowotnych w zakresie wykonywania diagnostyki laboratoryjnej 
– według wykazu badań wskazanych poniżej</t>
  </si>
  <si>
    <t>Badania</t>
  </si>
  <si>
    <t>Cena brutto w zł *</t>
  </si>
  <si>
    <t>Czas oczekiwania na wynik (dni)</t>
  </si>
  <si>
    <t>17-hydroksyprogesteron</t>
  </si>
  <si>
    <t>17-ketosterydy całkowite w moczu</t>
  </si>
  <si>
    <t>17-hydroksykorytkoidy w moczu</t>
  </si>
  <si>
    <t>25 -hydroksywitamina D</t>
  </si>
  <si>
    <t>Agregacja płytek po stymulacji AA</t>
  </si>
  <si>
    <t>Agregacja płytek po stymulacji ADP</t>
  </si>
  <si>
    <t>Agregacja płytek po stymulacji kolagenem</t>
  </si>
  <si>
    <t>Agregacja płytek po stymulacji ristocetyną (niskie)</t>
  </si>
  <si>
    <t>Agregacja płytek po stymulacji ristocetyną (wysokie)</t>
  </si>
  <si>
    <t>Agregacja płytek po stymulacji TRAP</t>
  </si>
  <si>
    <t>Agregaty PLT</t>
  </si>
  <si>
    <t>Aktywność dopełniacza CH 50 ( droga klasyczna)</t>
  </si>
  <si>
    <t>Aktywność reninowa osocza</t>
  </si>
  <si>
    <t>Albendazol (Zentel)</t>
  </si>
  <si>
    <t>Aldosteron w moczu</t>
  </si>
  <si>
    <t>Aldosteron w surowicy</t>
  </si>
  <si>
    <t>Alfa1 Antytrypsyna w kale</t>
  </si>
  <si>
    <t>Alfa-1-antytrypsyna w surowicy</t>
  </si>
  <si>
    <t>Alfa -1-mikroglobulina w moczu</t>
  </si>
  <si>
    <t>Alfa-2-antyplazmina</t>
  </si>
  <si>
    <t>Alfa-2-makroglobulina w moczu, surowicy</t>
  </si>
  <si>
    <t>Aluminium w moczu</t>
  </si>
  <si>
    <t>Aluminium w surowicy</t>
  </si>
  <si>
    <t>Amanityna w surowicy krwi</t>
  </si>
  <si>
    <t>Amfetamina w moczu</t>
  </si>
  <si>
    <t>Amikacyna w surowicy</t>
  </si>
  <si>
    <t>Amoniak</t>
  </si>
  <si>
    <t>Amyloid A</t>
  </si>
  <si>
    <t>Androstendion</t>
  </si>
  <si>
    <t>Angiotensyna I</t>
  </si>
  <si>
    <t>Antygen HBeAg</t>
  </si>
  <si>
    <t>Antygen nowotworowy Ca 15.3</t>
  </si>
  <si>
    <t>Antygen von Willebranda</t>
  </si>
  <si>
    <t>anty-Xa (LMW)</t>
  </si>
  <si>
    <t>anty-Xa (RIV)</t>
  </si>
  <si>
    <t>Apolipoproteina A I</t>
  </si>
  <si>
    <t>Apolipoproteina B</t>
  </si>
  <si>
    <t>Arsen w moczu</t>
  </si>
  <si>
    <t>Arsen w surowicy</t>
  </si>
  <si>
    <t>Autoprzeciwciała anty C1q</t>
  </si>
  <si>
    <t>Awidność p/c IgG p/ Toksoplazma gondii</t>
  </si>
  <si>
    <t>Awidność p/c IgG p/ wirusowi Cytomegalii</t>
  </si>
  <si>
    <t>Awidność p/c IgG p/ wirusowi Różyczki w surowicy</t>
  </si>
  <si>
    <t>B1 Akrylan</t>
  </si>
  <si>
    <t>Babeshia SPP. (PCR)</t>
  </si>
  <si>
    <t>Babeshioza-rozm.+gruba kropla</t>
  </si>
  <si>
    <t>Bad gen Duchenne'a</t>
  </si>
  <si>
    <t>Barbiturany w moczu</t>
  </si>
  <si>
    <t>Barbiturany w surowicy</t>
  </si>
  <si>
    <t>Bat degranulacja bazofilii</t>
  </si>
  <si>
    <t>Benzodiazepiny w moczu</t>
  </si>
  <si>
    <t>Beta-2-mikroglobulina w surowicy. moczu</t>
  </si>
  <si>
    <t>Beta amyloid w pmr</t>
  </si>
  <si>
    <t>Białko Bence - Jonsa w moczu - typowanie metodą immunofiksacji</t>
  </si>
  <si>
    <t>Białko C</t>
  </si>
  <si>
    <t>Białko f-tau</t>
  </si>
  <si>
    <t>Białko h-tau</t>
  </si>
  <si>
    <t>Białko monoklonalne w surowicy- typowanie metodą immunofiksacji</t>
  </si>
  <si>
    <t>Białko S</t>
  </si>
  <si>
    <t>Białko śladowe beta w moczu, surowicy, PMR</t>
  </si>
  <si>
    <t>Białko wiążące retinol</t>
  </si>
  <si>
    <t>Białko wiążące somatomedynę C / Białko wiążące IGF-1</t>
  </si>
  <si>
    <t>CA 72-4</t>
  </si>
  <si>
    <t>Cap Aro h8</t>
  </si>
  <si>
    <t>Cdt- transf. z niedob.</t>
  </si>
  <si>
    <t>Ceruloplazmina</t>
  </si>
  <si>
    <t>Cholinesteraza w surowicy</t>
  </si>
  <si>
    <t>Choroba Wilsona-3 mutacje</t>
  </si>
  <si>
    <t>Chromogranina A</t>
  </si>
  <si>
    <t>Chrom</t>
  </si>
  <si>
    <t>Ciała lamelarne</t>
  </si>
  <si>
    <t>Clozapina</t>
  </si>
  <si>
    <t>Corynebact. Diphth.- serotyp</t>
  </si>
  <si>
    <t>CTX</t>
  </si>
  <si>
    <t>Cyfra 21-1</t>
  </si>
  <si>
    <t>C-peptyd</t>
  </si>
  <si>
    <t>Cyklosporyna we krwi</t>
  </si>
  <si>
    <t>Cynk w surowicy</t>
  </si>
  <si>
    <t>Cynkoprotoporfiryny</t>
  </si>
  <si>
    <t>Cystatyna C w surowicy. moczu</t>
  </si>
  <si>
    <t>Cytoza dializatu</t>
  </si>
  <si>
    <t>Czas batroksobinowy</t>
  </si>
  <si>
    <t>Czas okluzji KOL/EPI</t>
  </si>
  <si>
    <t>Czas reptylazowy</t>
  </si>
  <si>
    <t>Czynnik II</t>
  </si>
  <si>
    <t>Czynnik IX</t>
  </si>
  <si>
    <t>Czynnik B properdyny w surowicy</t>
  </si>
  <si>
    <t>Czynnik martwicy nowotworu alfa</t>
  </si>
  <si>
    <t>Czynnik reumatoidalny w klasie IgM</t>
  </si>
  <si>
    <t>Czynnik reumatoidalny w klasie IgA</t>
  </si>
  <si>
    <t>Czynnik reumatoidalny w klasie IgG</t>
  </si>
  <si>
    <t>Czynnik V</t>
  </si>
  <si>
    <t>Czynnik VII</t>
  </si>
  <si>
    <t>Czynnik VIII</t>
  </si>
  <si>
    <t>Czynnik von Willebranda- aktywność</t>
  </si>
  <si>
    <t>Czynnik X</t>
  </si>
  <si>
    <t>Czynnik XI</t>
  </si>
  <si>
    <t>Czynnik XII</t>
  </si>
  <si>
    <t>Czynnik XIII</t>
  </si>
  <si>
    <t>D-3 Hydroksymaślan</t>
  </si>
  <si>
    <t>Dehydroepiandrosteron siarczan</t>
  </si>
  <si>
    <t>Dehydrogenaza L-mleczanowa</t>
  </si>
  <si>
    <t>Dezoksypirydynolina</t>
  </si>
  <si>
    <t>Digoksyna w surowicy</t>
  </si>
  <si>
    <t>Dihydrotestosteron</t>
  </si>
  <si>
    <t>Dopamina w moczu</t>
  </si>
  <si>
    <t>Doxepina</t>
  </si>
  <si>
    <t>Ekstazy</t>
  </si>
  <si>
    <t>Elektroforeza białek w moczu . PMR</t>
  </si>
  <si>
    <t>Elektroforeza lipoprotein</t>
  </si>
  <si>
    <t>Enolaza neuroswoista w surowicy. PMR</t>
  </si>
  <si>
    <t>Enzym konwertujący angiotensynę</t>
  </si>
  <si>
    <t>Erytropoetyna</t>
  </si>
  <si>
    <t>Estradiol 17 beta</t>
  </si>
  <si>
    <t>Fencylkidyna</t>
  </si>
  <si>
    <t>Fenobarbital w surowicy</t>
  </si>
  <si>
    <t>Fenol w moczu</t>
  </si>
  <si>
    <t>Fenotiazyny w moczu</t>
  </si>
  <si>
    <t>Fenytoina w surowicy</t>
  </si>
  <si>
    <t>Fosfataza kwaśna</t>
  </si>
  <si>
    <t>Frakcja sterczowa fosfatazy kwaśnej</t>
  </si>
  <si>
    <t>Gastryna</t>
  </si>
  <si>
    <t>Glikol etylenowy w surowicy</t>
  </si>
  <si>
    <t>Glikol we krwi (oznaczenie metodą chromatografii gazowej)</t>
  </si>
  <si>
    <t>Globulina  wiążąca hormony płciowe</t>
  </si>
  <si>
    <t>Haptoglobina</t>
  </si>
  <si>
    <t>HE4- Podfrakcja 4 ludzkiego białka z komórek nabłonkowych najądrza</t>
  </si>
  <si>
    <t>Hevylite IgG kappa i lambda</t>
  </si>
  <si>
    <t>Hevylite IgA kappa i lambda</t>
  </si>
  <si>
    <t>Hevylite IgM kappa i lambda</t>
  </si>
  <si>
    <t>Homocysteina</t>
  </si>
  <si>
    <t>Hormon adrenokortykotropowy</t>
  </si>
  <si>
    <t>Hormon antymillerowski</t>
  </si>
  <si>
    <t>Hormon wzrostu</t>
  </si>
  <si>
    <t>Imipramina w moczu</t>
  </si>
  <si>
    <t>Immunoglobulina A1</t>
  </si>
  <si>
    <t>Immunoglobulina A2</t>
  </si>
  <si>
    <t>Immunoglobulina D</t>
  </si>
  <si>
    <t>Immunoglobulina A wydzielnicza w ślinie</t>
  </si>
  <si>
    <t>Immunoglobulina G1</t>
  </si>
  <si>
    <t>Immunoglobulina G2</t>
  </si>
  <si>
    <t>Immunoglobulina G3</t>
  </si>
  <si>
    <t>Immunoglobulina G4</t>
  </si>
  <si>
    <t>Inhibitor esterazy C1 (aktywność)</t>
  </si>
  <si>
    <t>Inhibitor esterazy C1 (stężenie)</t>
  </si>
  <si>
    <t>Interleukina 10</t>
  </si>
  <si>
    <t>Interleukina 6</t>
  </si>
  <si>
    <t>Interleukina 8</t>
  </si>
  <si>
    <t>Izoenzym kostny fosfatazy alkalicznej</t>
  </si>
  <si>
    <t>Kalcytonina</t>
  </si>
  <si>
    <t>Kanabinoidy w moczu</t>
  </si>
  <si>
    <t>Karbamazepina w surowicy</t>
  </si>
  <si>
    <t>Katecholaminy w moczu ( adrenalina, noradrenalina, dopamina)</t>
  </si>
  <si>
    <t>Katecholaminy w osoczu ( adrenalina, noradrenalina, dopamina)</t>
  </si>
  <si>
    <t>Kokaina w moczu</t>
  </si>
  <si>
    <t>Komórki LE</t>
  </si>
  <si>
    <t>Koproporfiryny w moczu</t>
  </si>
  <si>
    <t>Kotynina w surowicy</t>
  </si>
  <si>
    <t>Kotynina w moczu</t>
  </si>
  <si>
    <t>Krążące antykoagulanty</t>
  </si>
  <si>
    <t>Krążące kompleksy immunologiczne C3d</t>
  </si>
  <si>
    <t>Krążące kompleksy immunologiczne C1q</t>
  </si>
  <si>
    <t xml:space="preserve"> Krzem</t>
  </si>
  <si>
    <t xml:space="preserve"> Kwas pirogronowy</t>
  </si>
  <si>
    <t>Kwas mykofenolowy</t>
  </si>
  <si>
    <t>Kwas walproinowy w surowicy</t>
  </si>
  <si>
    <t>Kwas 5-hydroksyindolooctowy w moczu</t>
  </si>
  <si>
    <t>Kwas deltaaminolewulinowy w moczu</t>
  </si>
  <si>
    <t>Kwaśna alfa-1-glikoproteina w surowicy</t>
  </si>
  <si>
    <t>Lipaza trzustkowa w surowicy. w płynach z jam ciała</t>
  </si>
  <si>
    <t>Lipokalina neutrofilowa związana z żelatynazą</t>
  </si>
  <si>
    <t>Lipoproteina (a)</t>
  </si>
  <si>
    <t>Lit w surowicy</t>
  </si>
  <si>
    <t>Lizozym w surowicy</t>
  </si>
  <si>
    <t>Lizozym w moczu</t>
  </si>
  <si>
    <t>Lizozym w płynie mózgowo-rdzeniowym</t>
  </si>
  <si>
    <t>L-karnityna w surowicy, moczu</t>
  </si>
  <si>
    <t>LSD w moczu</t>
  </si>
  <si>
    <t>Mangan</t>
  </si>
  <si>
    <t>Mangan-mocz</t>
  </si>
  <si>
    <t>Marihuana</t>
  </si>
  <si>
    <t>Metadon w moczu</t>
  </si>
  <si>
    <t>Metaloproteinaza ADAMTS 13 aktywność</t>
  </si>
  <si>
    <t>Metaloproteinaza ADAMTS 13 przeciwciała</t>
  </si>
  <si>
    <t>Metanol we krwi (oznaczenie metodą chromatografii gazowej)</t>
  </si>
  <si>
    <t>Metanol w surowicy</t>
  </si>
  <si>
    <t>Metamfetamina</t>
  </si>
  <si>
    <t>Metanol w moczu</t>
  </si>
  <si>
    <t>Metoksykatecholaminy w moczu (metanefryna, normetanefryna, 3-metoksytyramina)</t>
  </si>
  <si>
    <t>Metotreksat w surowicy</t>
  </si>
  <si>
    <t>Miano przeciwciał przeciwko czynnikowi VIII</t>
  </si>
  <si>
    <t>Miedź w surowicy</t>
  </si>
  <si>
    <t>Nagalaza</t>
  </si>
  <si>
    <t>Netromycyna</t>
  </si>
  <si>
    <t>Netylmycyna ilościowo</t>
  </si>
  <si>
    <t>Nikiel</t>
  </si>
  <si>
    <t xml:space="preserve">Ołów </t>
  </si>
  <si>
    <t>Ołów w moczu</t>
  </si>
  <si>
    <t>Opiaty w moczu</t>
  </si>
  <si>
    <t>Oporność osmotyczna erytrocytów</t>
  </si>
  <si>
    <t>Oporność osmotyczna inkubowana erytrocytów</t>
  </si>
  <si>
    <t>Osteokalcyna</t>
  </si>
  <si>
    <t>PAI</t>
  </si>
  <si>
    <t>Paracetamol w surowicy</t>
  </si>
  <si>
    <t>Parathormon (intact)</t>
  </si>
  <si>
    <t>Plazminogen</t>
  </si>
  <si>
    <t>Porfobilinogen w moczu</t>
  </si>
  <si>
    <t>Prealbumina</t>
  </si>
  <si>
    <t>Prenalityka  (przygotowanie materiału badanego)</t>
  </si>
  <si>
    <t>Primidon w surowicy</t>
  </si>
  <si>
    <t>Przeciwciała przeciwko wirusowi Herpes typ 1 i 2 (IgM)</t>
  </si>
  <si>
    <t>Przeciwciała przeciwko wirusowi Herpes typu 1 (IgG)</t>
  </si>
  <si>
    <t>Przeciwciała przeciwko wirusowi Herpes typu 2 (IgG)</t>
  </si>
  <si>
    <t>Przeciwciała anty-HAV IgM</t>
  </si>
  <si>
    <t>Przeciwciała anty-HBc</t>
  </si>
  <si>
    <t>Przeciwciała anty-HBc IgM</t>
  </si>
  <si>
    <t>Przeciwciała anty-HBe</t>
  </si>
  <si>
    <t>Przeciwciała anty-Toxocara caninas</t>
  </si>
  <si>
    <t>Przeciwciała IgG anty-IgA w surowicy</t>
  </si>
  <si>
    <t>Przeciwciała IgG przeciwko kompleksowi PF-4 z heparyną</t>
  </si>
  <si>
    <t>Przeciwciała IgG przeciwko wirusowi Varicella zoster</t>
  </si>
  <si>
    <t>Przeciwciała IgM przeciwko wirusowi Varicella zoster</t>
  </si>
  <si>
    <t>Przeciwciała klasy IgG przeciwko antygenowi kapsydowemu EBV  w płynie mózgowo rdzeniowym</t>
  </si>
  <si>
    <t>Przeciwciała klasy IgG przeciwko Tokspolazma gondii w płynie mózgowo rdzeniowym</t>
  </si>
  <si>
    <t>Przeciwciała klasy IgG przeciwko Treponema pallidum w płynie mózgowo rdzeniowym</t>
  </si>
  <si>
    <t>Przeciwciała klasy IgG przeciwko VZV w płynie mózgowo rdzeniowym</t>
  </si>
  <si>
    <t>Przeciwciała klasy IgG przeciwko wirusowi Cytomegalii w płynie mózgowo rdzeniowym</t>
  </si>
  <si>
    <t>Przeciwciała klasy IgG przeciwko wirusowi Herpes typ 1 i 2 w płynie mózgowo rdzeniowym</t>
  </si>
  <si>
    <t>Przeciwciała klasy IgG przeciwko wirusowi odkleszczowego zapalenia opon mózgowych w pmr</t>
  </si>
  <si>
    <t>Przeciwciała klasy IgG przeciwko wirusowi odkleszczowego zapalenia opon mózgowych w surowicy</t>
  </si>
  <si>
    <t>Przeciwciała klasy IgG przeciwko wirusowi odry w płynie mózgowo-rdzeniowym</t>
  </si>
  <si>
    <t>Przeciwciała klasy IgG przeciwko wirusowi różyczki w płynie mózgowo-rdzeniowym</t>
  </si>
  <si>
    <t>Przeciwciała klasy IgG przeciwko wirusowi świnki w płynie mózgowo-rdzeniowym</t>
  </si>
  <si>
    <t>Przeciwciała klasy IgM przeciwko wirusowi odkleszczowego zapalenia opon mózgowych w pmr</t>
  </si>
  <si>
    <t>Przeciwciała klasy IgM przeciwko wirusowi odkleszczowego zapalenia opon mózgowych w surowicy</t>
  </si>
  <si>
    <t>Przeciwciała przeciwko antygenowi kapsydowemu  EBV IgM</t>
  </si>
  <si>
    <t>Przeciwciała przeciwko antygenowi kapsydowemu EBV IgG</t>
  </si>
  <si>
    <t>Przeciwciała przeciwko antygenowi wczesnemu rozproszonemu EBV IgG</t>
  </si>
  <si>
    <t>Przeciwciała przeciwko Borrelia burgdorferi (IgG)</t>
  </si>
  <si>
    <t>Przeciwciała przeciwko Borrelia burgdorferi (IgG) w pmr</t>
  </si>
  <si>
    <t>Przeciwciała przeciwko Borrelia burgdorferi (IgM)</t>
  </si>
  <si>
    <t>Przeciwciała przeciwko Borrelia burgdorferi (IgM) w pmr</t>
  </si>
  <si>
    <t>Przeciwciała przeciwko cytrulinowanym peptydom</t>
  </si>
  <si>
    <t>Przeciwciała przeciwko czynnikom krzepnięcia</t>
  </si>
  <si>
    <t>Przeciwciała przeciwko Parvowirusowi B19 (IgG)</t>
  </si>
  <si>
    <t>Przeciwciała przeciwko Parvowirusowi B19 (IgM)</t>
  </si>
  <si>
    <t>PTH 1,84 w surowicy</t>
  </si>
  <si>
    <t>Quantiferon CMV</t>
  </si>
  <si>
    <t>Quantiferon -TB</t>
  </si>
  <si>
    <t>Renina</t>
  </si>
  <si>
    <t>Rozpuszczalny receptor dla interleukiny 2</t>
  </si>
  <si>
    <t>Rozpuszczalny receptor transferryny</t>
  </si>
  <si>
    <t>Selen</t>
  </si>
  <si>
    <t>Styren w moczu</t>
  </si>
  <si>
    <t>Salicylany w surowicy. w moczu</t>
  </si>
  <si>
    <t>Serodiagnostyka kiły</t>
  </si>
  <si>
    <t>Serotonina w moczu</t>
  </si>
  <si>
    <t>Serotonina w osoczu</t>
  </si>
  <si>
    <t>Sirolimus we krwi</t>
  </si>
  <si>
    <t>Składowa dopełniacza C3c</t>
  </si>
  <si>
    <t>Składowa dopełniacza C4</t>
  </si>
  <si>
    <t>Somatomedyna C</t>
  </si>
  <si>
    <t>Tacrolimus we krwi</t>
  </si>
  <si>
    <t>TAL</t>
  </si>
  <si>
    <t>Teofilina w surowicy</t>
  </si>
  <si>
    <t>Test potwierdzenia HBsAg</t>
  </si>
  <si>
    <t>Test wiązania czynnika VIII przez czynnik vWF</t>
  </si>
  <si>
    <t>Test wiązania kolagenu przez czynnik vWF</t>
  </si>
  <si>
    <t>Tężec: Anti-Clostridium tetani IgG</t>
  </si>
  <si>
    <t>Tężec: Anti-Clostridium tetani IgM</t>
  </si>
  <si>
    <t>Thiopental w surowicy</t>
  </si>
  <si>
    <t>Toksokaroza Igg awidność</t>
  </si>
  <si>
    <t>Toksokaroza</t>
  </si>
  <si>
    <t>TPA</t>
  </si>
  <si>
    <t>TPS</t>
  </si>
  <si>
    <t>Transferyna</t>
  </si>
  <si>
    <t>Transferyna izoformy cdgs</t>
  </si>
  <si>
    <t>Transferyna ubogowęglowodanowa</t>
  </si>
  <si>
    <t>Tryptaza</t>
  </si>
  <si>
    <t>Typowanie białkomoczu</t>
  </si>
  <si>
    <t>Typowanie krioglobulin</t>
  </si>
  <si>
    <t>Tyreoglobulina</t>
  </si>
  <si>
    <t>Vigabatryna (sabril)</t>
  </si>
  <si>
    <t>Wolna hemoglobina w moczu</t>
  </si>
  <si>
    <t>Wolna hemoglobina w surowicy</t>
  </si>
  <si>
    <t>Wolne białko S</t>
  </si>
  <si>
    <t>Wolne lekkie łańcuchy immunoglobulin w moczu</t>
  </si>
  <si>
    <t>Wolne lekkie łańcuchy immunoglobulin w PMR</t>
  </si>
  <si>
    <t>Wolne lekkie łańcuchy immunoglobulin w surowicy</t>
  </si>
  <si>
    <t>Wolne nieestryfikowane kwasy tłuszczowe</t>
  </si>
  <si>
    <t>Wolny antygen gruczołu krokowego</t>
  </si>
  <si>
    <t>Wolny testosteron</t>
  </si>
  <si>
    <t>Współczynnik APC-R</t>
  </si>
  <si>
    <t>Wykrywanie chylomikronów</t>
  </si>
  <si>
    <t>Wykrywanie i typowanie oligoklonalnyych IgG</t>
  </si>
  <si>
    <t>Wykrywanie IgG p/antygenom T. gondii  immunoblot
(Wykrywanie p/c IgG przeciw antygenom T. gondii ROP1.MAG1.SAG1.GRA7. GRA8. MIC 3. p30. GRA1)</t>
  </si>
  <si>
    <t>Wykrywanie IgM p/antygenom T. gondii  immunoblot
(Wykrywanie p/c IgM przeciw antygenom T. gondii ROP1.MAG1.SAG1.GRA7. GRA8. MIC 3. p30. GRA1)</t>
  </si>
  <si>
    <t>Wykrywanie krioglobulin - kriokryt</t>
  </si>
  <si>
    <t>Zarodniki grzybów</t>
  </si>
  <si>
    <t>Razem wartość brutto w zł</t>
  </si>
  <si>
    <t>Czas wykonania badania i uzyskania wyniku nie może być dłuższy niż wskazany w tabeli.</t>
  </si>
  <si>
    <t>Wynik badania udostępniany:</t>
  </si>
  <si>
    <t>Wartość brutto w zł</t>
  </si>
  <si>
    <t>A. Badania laboratoryjne różne (całodobowo)</t>
  </si>
  <si>
    <t>Metabolity kwaśne katecholamin w moczu ( kwas wanilinomigdałowy, kwas homowanilinowy)</t>
  </si>
  <si>
    <t>Zespół Gilberta - badanie genetyczne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</si>
  <si>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</si>
  <si>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</si>
  <si>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</si>
  <si>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</si>
  <si>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</si>
  <si>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</si>
  <si>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</si>
  <si>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</si>
  <si>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</si>
  <si>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</si>
  <si>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</si>
  <si>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</si>
  <si>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</si>
  <si>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</si>
  <si>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</si>
  <si>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</si>
  <si>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</si>
  <si>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</si>
  <si>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</si>
  <si>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</si>
  <si>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</si>
  <si>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</si>
  <si>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</si>
  <si>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</si>
  <si>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</si>
  <si>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</si>
  <si>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</si>
  <si>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</si>
  <si>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</si>
  <si>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</si>
  <si>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</si>
  <si>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</si>
  <si>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</si>
  <si>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</si>
  <si>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</si>
  <si>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</si>
  <si>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</si>
  <si>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</si>
  <si>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</si>
  <si>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</si>
  <si>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</si>
  <si>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</si>
  <si>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</si>
  <si>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</si>
  <si>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</si>
  <si>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</si>
  <si>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</si>
  <si>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</si>
  <si>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</si>
  <si>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</si>
  <si>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</si>
  <si>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</si>
  <si>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</si>
  <si>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</si>
  <si>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</si>
  <si>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</si>
  <si>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</si>
  <si>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</si>
  <si>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</si>
  <si>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</si>
  <si>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</si>
  <si>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</si>
  <si>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</si>
  <si>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</si>
  <si>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</si>
  <si>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</si>
  <si>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</si>
  <si>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</si>
  <si>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</si>
  <si>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</si>
  <si>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</si>
  <si>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</si>
  <si>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</si>
  <si>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</si>
  <si>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</si>
  <si>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</si>
  <si>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</si>
  <si>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</si>
  <si>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</si>
  <si>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</si>
  <si>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</si>
  <si>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</si>
  <si>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</si>
  <si>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</si>
  <si>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</si>
  <si>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</si>
  <si>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</si>
  <si>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</si>
  <si>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</si>
  <si>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</si>
  <si>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</si>
  <si>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</si>
  <si>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</si>
  <si>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</si>
  <si>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</si>
  <si>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</si>
  <si>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</si>
  <si>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</si>
  <si>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</si>
  <si>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</si>
  <si>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</si>
  <si>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</si>
  <si>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</si>
  <si>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</si>
  <si>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</si>
  <si>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</si>
  <si>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</si>
  <si>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</si>
  <si>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</si>
  <si>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</si>
  <si>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</si>
  <si>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</si>
  <si>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</si>
  <si>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</si>
  <si>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</si>
  <si>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</si>
  <si>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</si>
  <si>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</si>
  <si>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</si>
  <si>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</si>
  <si>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</si>
  <si>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</si>
  <si>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</si>
  <si>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</si>
  <si>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</si>
  <si>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</si>
  <si>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</si>
  <si>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</si>
  <si>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</si>
  <si>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</si>
  <si>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</si>
  <si>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</si>
  <si>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</si>
  <si>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</si>
  <si>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</si>
  <si>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</si>
  <si>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</si>
  <si>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</si>
  <si>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</si>
  <si>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</si>
  <si>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</si>
  <si>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</si>
  <si>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</si>
  <si>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</si>
  <si>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</si>
  <si>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</si>
  <si>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</si>
  <si>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</si>
  <si>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</si>
  <si>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</si>
  <si>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</si>
  <si>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</si>
  <si>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</si>
  <si>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</si>
  <si>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</si>
  <si>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</si>
  <si>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</si>
  <si>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</si>
  <si>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</si>
  <si>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</si>
  <si>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</si>
  <si>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</si>
  <si>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</si>
  <si>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</si>
  <si>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</si>
  <si>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</si>
  <si>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</si>
  <si>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</si>
  <si>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</si>
  <si>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</si>
  <si>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</si>
  <si>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</si>
  <si>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</si>
  <si>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</si>
  <si>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</si>
  <si>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</si>
  <si>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</si>
  <si>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</si>
  <si>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</si>
  <si>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</si>
  <si>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</si>
  <si>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</si>
  <si>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</si>
  <si>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</si>
  <si>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</si>
  <si>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</si>
  <si>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</si>
  <si>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</si>
  <si>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</si>
  <si>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</si>
  <si>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</si>
  <si>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</si>
  <si>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</si>
  <si>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</si>
  <si>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</si>
  <si>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</si>
  <si>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</si>
  <si>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</si>
  <si>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</si>
  <si>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</si>
  <si>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</si>
  <si>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</si>
  <si>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</si>
  <si>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</si>
  <si>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</si>
  <si>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</si>
  <si>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</si>
  <si>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</si>
  <si>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</si>
  <si>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</si>
  <si>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</si>
  <si>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</si>
  <si>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</si>
  <si>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</si>
  <si>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</si>
  <si>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</si>
  <si>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</si>
  <si>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</si>
  <si>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</si>
  <si>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</si>
  <si>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</si>
  <si>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</si>
  <si>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</si>
  <si>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</si>
  <si>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</si>
  <si>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</si>
  <si>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</si>
  <si>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</si>
  <si>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</si>
  <si>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</si>
  <si>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</si>
  <si>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</si>
  <si>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</si>
  <si>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</si>
  <si>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</si>
  <si>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</si>
  <si>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</si>
  <si>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</si>
  <si>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</si>
  <si>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</si>
  <si>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</si>
  <si>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</si>
  <si>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</si>
  <si>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</si>
  <si>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</si>
  <si>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</si>
  <si>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</si>
  <si>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</si>
  <si>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</si>
  <si>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</si>
  <si>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</si>
  <si>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</si>
  <si>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</si>
  <si>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</si>
  <si>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</si>
  <si>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</si>
  <si>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</si>
  <si>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</si>
  <si>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</si>
  <si>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</si>
  <si>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</si>
  <si>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</si>
  <si>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</si>
  <si>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</si>
  <si>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</si>
  <si>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</si>
  <si>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</si>
  <si>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</si>
  <si>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</si>
  <si>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</si>
  <si>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</si>
  <si>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</si>
  <si>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</si>
  <si>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</si>
  <si>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</si>
  <si>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</si>
  <si>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</si>
  <si>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</si>
  <si>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</si>
  <si>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</si>
  <si>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</si>
  <si>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</si>
  <si>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w formie papierowej</t>
  </si>
  <si>
    <t xml:space="preserve">na portalu </t>
  </si>
  <si>
    <t>w inny sposób uzgodniony przez strony (określić jaki):</t>
  </si>
  <si>
    <t xml:space="preserve">Numer telefonu kontaktowego do Laboratorium: </t>
  </si>
  <si>
    <t>Liczba badań szacunkowa **</t>
  </si>
  <si>
    <t>BADANIA BAKTERIOLOGICZNE I MIKOLOGICZNE</t>
  </si>
  <si>
    <t>Posiew produktu cytoferezy</t>
  </si>
  <si>
    <t>do 7 dni</t>
  </si>
  <si>
    <t>Posiew koncentratu komórek macierzystych</t>
  </si>
  <si>
    <t>Badanie jałowości płynu infuzyjnego</t>
  </si>
  <si>
    <t>Posiew preparatu przetoczeniowego</t>
  </si>
  <si>
    <t>Posiew w kierunku Helicobacter pylori</t>
  </si>
  <si>
    <t>do 20 dni</t>
  </si>
  <si>
    <t>Antymykogram MIC (E-test  dla 1 antymykotyku)</t>
  </si>
  <si>
    <t>do 2 dni</t>
  </si>
  <si>
    <t>Kontrola jałowości zgrzewu</t>
  </si>
  <si>
    <t>Identyfikacja drobnoustrojów metodą spektometrii masowej</t>
  </si>
  <si>
    <t>3-24 godz.</t>
  </si>
  <si>
    <t>Badania wykonywane metodą PCR</t>
  </si>
  <si>
    <t>Wykrywanie 17 patogenów dróg oddechowych</t>
  </si>
  <si>
    <t>Wykrywanie 21 patogenów przewodu pokarmowego</t>
  </si>
  <si>
    <t>Wykrywanie 24 patogenów sepsy w dodatnim posiewie krwi</t>
  </si>
  <si>
    <t>Panel Neurologiczny PCR (14 patogenów)</t>
  </si>
  <si>
    <t>Clostridium difficile metodą PCR</t>
  </si>
  <si>
    <t>Wirus grypy metodą PCR</t>
  </si>
  <si>
    <t>Karbapenemazy metodą PCR</t>
  </si>
  <si>
    <t>Wirus grypy +RSV metodą PCR</t>
  </si>
  <si>
    <t>Chlamydia pneumoniae met. PCR jakościowo </t>
  </si>
  <si>
    <t>Legionella pneumophila met. PCR jakościowo </t>
  </si>
  <si>
    <t>Mycoplazma pneumoniae met. PCR jakościowo </t>
  </si>
  <si>
    <t>Badania serologiczne – wykrywanie antygenu</t>
  </si>
  <si>
    <t>Astrowirusy w stolcu</t>
  </si>
  <si>
    <t>Chlamydia  trachomatis  –  antygen  w  wymazach  z  dróg  moczowo-
płciowych</t>
  </si>
  <si>
    <t>Pneumocistis carini – antygen w plwocinie</t>
  </si>
  <si>
    <t>Candida –  mannan w surowicy</t>
  </si>
  <si>
    <t>Aspergillus –  galaktomannan w surowicy</t>
  </si>
  <si>
    <t>Cryptosporidium parvum – antygen w stolcu</t>
  </si>
  <si>
    <t>Trichomonas vaginalis – antygen w wydzielinie z pochwy.</t>
  </si>
  <si>
    <t>Kalprotektyna - ilościowo</t>
  </si>
  <si>
    <t>Test LAL (wykrywanie endotoksyny bakteryjnej w wodzie)</t>
  </si>
  <si>
    <t>Badania serologiczne – wykrywanie przeciwciał</t>
  </si>
  <si>
    <t>Przeciwciała p/Chlamydiophila  pneumoniae IgG</t>
  </si>
  <si>
    <t>Przeciwciała p/Chlamydophila  pneumoniae IgM</t>
  </si>
  <si>
    <t>Przeciwciała p/Chlamydiophila  pneumoniae IgA</t>
  </si>
  <si>
    <t>Przeciwciała p/Chlamydiophila  trachomatis IgA</t>
  </si>
  <si>
    <t>Przeciwciała p/Chlamydiophila  trachomatis IgG</t>
  </si>
  <si>
    <t>Przeciwciała p/Chlamydiophila  trachomatis IgM</t>
  </si>
  <si>
    <t>Przeciwciała p/Mycoplasma pneumoniae IgG</t>
  </si>
  <si>
    <t>Przeciwciała p/Mycoplasma pneumoniae IgM</t>
  </si>
  <si>
    <t>Przeciwciała p/Mycoplasma pneumoniae IgA</t>
  </si>
  <si>
    <t>Przeciwciała p/Yersinia enterocolityka IgG</t>
  </si>
  <si>
    <t>Przeciwciała p/Yersinia enterocolityka IgA</t>
  </si>
  <si>
    <t>Przeciwciała p/Bordetella pertussis IgG</t>
  </si>
  <si>
    <t>Przeciwciała p/Bordetella pertussis IgA</t>
  </si>
  <si>
    <t>Przeciwciała p/Aspergillus IgG+M</t>
  </si>
  <si>
    <t>Przeciwciała p/Candida IgG+M+A</t>
  </si>
  <si>
    <t>Przeciwciała p/Helicobacter pylori IgG</t>
  </si>
  <si>
    <t xml:space="preserve">do 7 dni </t>
  </si>
  <si>
    <t>Anti-Streptococcus pneumoniae (PCV-13) IgG</t>
  </si>
  <si>
    <t>Anti-Streptococcus pneumoniae (PCV-13) IgM</t>
  </si>
  <si>
    <t>Anti-Streptococcus pneumoniae (Pneumovax) IgG</t>
  </si>
  <si>
    <t>Anti-Streptococcus pneumoniae (Pneumovax) IgM</t>
  </si>
  <si>
    <t>Diagnostyka kiły</t>
  </si>
  <si>
    <t>TPHA – jakościowo (kiła)</t>
  </si>
  <si>
    <t>do 14 dni</t>
  </si>
  <si>
    <t>FTA ABS – jakościowo (kiła)</t>
  </si>
  <si>
    <t>VDRL – jakościowo (kiła)</t>
  </si>
  <si>
    <t>TPHA – ilościowo (kiła)</t>
  </si>
  <si>
    <t>Porady i konsultacje</t>
  </si>
  <si>
    <t xml:space="preserve">Konsultacja telefoniczna lekarza specjalisty </t>
  </si>
  <si>
    <t>Konsultacja poza siedzibą Przyjmującego Zamówienie</t>
  </si>
  <si>
    <t>B. Badania laboratoryjne mikrobiologiczne (całodobowo)</t>
  </si>
  <si>
    <t>Czas oczekiwania na wynik</t>
  </si>
  <si>
    <t>Antymykogram MIC (metoda rozcienczeniowa, panel dla 8 antymikotyków)</t>
  </si>
  <si>
    <t>C. Badania laboratoryjne immunologiczne i transplantologiczne (całodobowo)</t>
  </si>
  <si>
    <t>Kod</t>
  </si>
  <si>
    <t>Uwagi</t>
  </si>
  <si>
    <t>Metoda</t>
  </si>
  <si>
    <t>AUTOPRZECIWCIAŁA</t>
  </si>
  <si>
    <t>10 dni</t>
  </si>
  <si>
    <t>20 dni</t>
  </si>
  <si>
    <t>5 dni</t>
  </si>
  <si>
    <t>14 dni</t>
  </si>
  <si>
    <t>7 dni</t>
  </si>
  <si>
    <t>25 dni</t>
  </si>
  <si>
    <t>2 dni</t>
  </si>
  <si>
    <t>LMA</t>
  </si>
  <si>
    <t>IF</t>
  </si>
  <si>
    <t>SLA</t>
  </si>
  <si>
    <t>ELISA</t>
  </si>
  <si>
    <t>ACP</t>
  </si>
  <si>
    <t>AZT</t>
  </si>
  <si>
    <t>GPA</t>
  </si>
  <si>
    <t>IgM i IgG</t>
  </si>
  <si>
    <t>GPA-A</t>
  </si>
  <si>
    <t>β2-glikoproteinie IgA</t>
  </si>
  <si>
    <t>a/GBM</t>
  </si>
  <si>
    <t>Przeciwciała anty GMB IF/ELISA</t>
  </si>
  <si>
    <t>IF+ELISA</t>
  </si>
  <si>
    <t>GPS</t>
  </si>
  <si>
    <t>Profil Goodpasteure’a – przeciwciała przeciw GBM (nerka) + ABM (płuca)</t>
  </si>
  <si>
    <t>AIF</t>
  </si>
  <si>
    <t>czynnikowi wewnętrznemu (AIFA)</t>
  </si>
  <si>
    <t>GAD</t>
  </si>
  <si>
    <t>dekarboksylazie kw. glutaminow. (GAD-Ab)</t>
  </si>
  <si>
    <t>EAG</t>
  </si>
  <si>
    <t>endomysium m.gładkich (EmA)</t>
  </si>
  <si>
    <t>IgA i IgG</t>
  </si>
  <si>
    <t>AGA</t>
  </si>
  <si>
    <t>ASC</t>
  </si>
  <si>
    <t>profil jelitowy (ASCA)</t>
  </si>
  <si>
    <t>ANC</t>
  </si>
  <si>
    <t>granulocytarne (ANCA)</t>
  </si>
  <si>
    <t>IF/ELISA</t>
  </si>
  <si>
    <t>ANP</t>
  </si>
  <si>
    <t>Profil ANCA – (ANCA ELISA)</t>
  </si>
  <si>
    <t>PRG</t>
  </si>
  <si>
    <t>granulocytarne -  p/proteinazie 3 (PR3-ANCA)</t>
  </si>
  <si>
    <t>MPO</t>
  </si>
  <si>
    <t>granulocytrarne- p/mieloperoksydazie (MPO-ANCA)</t>
  </si>
  <si>
    <t>ANA</t>
  </si>
  <si>
    <t>jądrowe (ANA)</t>
  </si>
  <si>
    <t>Substrat tkankowy</t>
  </si>
  <si>
    <t>ANB-23</t>
  </si>
  <si>
    <t>jądrowe –profil 23 antygeny</t>
  </si>
  <si>
    <t>IB</t>
  </si>
  <si>
    <t>DFS</t>
  </si>
  <si>
    <t>jądrowe+DFS - Immunoblot</t>
  </si>
  <si>
    <t>ANS</t>
  </si>
  <si>
    <t>profil sklerodermia - Immunoblot</t>
  </si>
  <si>
    <t>ANM</t>
  </si>
  <si>
    <t>profil myositis – Immunoblot</t>
  </si>
  <si>
    <t>AMN+R</t>
  </si>
  <si>
    <t>profil myositis rozszerzony</t>
  </si>
  <si>
    <t>+Mi-2a i b, TIFIg, MDA5, NXP2, SAE</t>
  </si>
  <si>
    <t>GANr</t>
  </si>
  <si>
    <t>AIH</t>
  </si>
  <si>
    <t>HEP</t>
  </si>
  <si>
    <t>jądrowe Hep-2 (ANA-Hep-2)</t>
  </si>
  <si>
    <t>DNA</t>
  </si>
  <si>
    <t>jądrowe ds DNA (ANA-ds DNA)</t>
  </si>
  <si>
    <t>RNP</t>
  </si>
  <si>
    <t>jądrowe nRNP (ANA-nRNP-Ab)</t>
  </si>
  <si>
    <t>SCL</t>
  </si>
  <si>
    <t>jądrowe Scl-70 (ANA-Scl-70-Ab)</t>
  </si>
  <si>
    <t>ASM</t>
  </si>
  <si>
    <t>jądrowe Sm (ANA-Sm-Ab)</t>
  </si>
  <si>
    <t>SSA</t>
  </si>
  <si>
    <t>jądrowe-SS-A/Ro (ANA-SS-A/ Ro-Ab)</t>
  </si>
  <si>
    <t>SSB</t>
  </si>
  <si>
    <t>jądrowe-SS-B/La (ANA-SS-B/La-Ab)</t>
  </si>
  <si>
    <t>BDA</t>
  </si>
  <si>
    <t>kanalikom żółciowym (BDA)</t>
  </si>
  <si>
    <t>PKX</t>
  </si>
  <si>
    <t>kardiolipinowe IgA (ACA-IgA)</t>
  </si>
  <si>
    <t>PKY</t>
  </si>
  <si>
    <t>kardiolipinowe IgM (ACA-IgG)</t>
  </si>
  <si>
    <t>PKZ</t>
  </si>
  <si>
    <t>kardiolipinowe IgG (ACA-IgM)</t>
  </si>
  <si>
    <t>FSA</t>
  </si>
  <si>
    <t>fosfatydyloserynie IgM+IgG (AFA- IgM+IgG)</t>
  </si>
  <si>
    <t>PTA</t>
  </si>
  <si>
    <t>protrombinie (IgM i IgG)</t>
  </si>
  <si>
    <t>AAA</t>
  </si>
  <si>
    <t>korze nadnerczy</t>
  </si>
  <si>
    <t>SMA</t>
  </si>
  <si>
    <t>mięśniom gładkim (SMA)</t>
  </si>
  <si>
    <t>MSA</t>
  </si>
  <si>
    <t>mięśniom szkieletowym (ASMA)</t>
  </si>
  <si>
    <t>CAA</t>
  </si>
  <si>
    <t>mięśniowi serca (CA)</t>
  </si>
  <si>
    <t>LKM</t>
  </si>
  <si>
    <t>AMA</t>
  </si>
  <si>
    <t>mitochondrialne (AMA)</t>
  </si>
  <si>
    <t>PPM</t>
  </si>
  <si>
    <t>mitochondrialne M-2 (M2-Ab)</t>
  </si>
  <si>
    <t>ABA</t>
  </si>
  <si>
    <t>neuronalne/mózgowe (ABA)</t>
  </si>
  <si>
    <t>AQP+ MOG</t>
  </si>
  <si>
    <t>akwaporynie 4+MOG</t>
  </si>
  <si>
    <t>NAB</t>
  </si>
  <si>
    <t>profil neurologiczny</t>
  </si>
  <si>
    <t>NAB+R ST</t>
  </si>
  <si>
    <t>Profil onkoneuronalny rozszerzony</t>
  </si>
  <si>
    <t>AZM</t>
  </si>
  <si>
    <t>SDE</t>
  </si>
  <si>
    <t>ACH</t>
  </si>
  <si>
    <t>recetorowi acetylocholiny (AChRAb)</t>
  </si>
  <si>
    <t>MuSK</t>
  </si>
  <si>
    <t>PLA</t>
  </si>
  <si>
    <t>EVA</t>
  </si>
  <si>
    <t>śródbłonkom naczyń (AECA)</t>
  </si>
  <si>
    <t>TSH</t>
  </si>
  <si>
    <t>tarczycowe p/receptorom TSH (TSHr-Ab)</t>
  </si>
  <si>
    <t>TGA</t>
  </si>
  <si>
    <t>transglutaminazie tkankowej IgA (TGA)</t>
  </si>
  <si>
    <t>TGG</t>
  </si>
  <si>
    <t>transglutaminazie tkankowej IgG (TGG)</t>
  </si>
  <si>
    <t>PDP</t>
  </si>
  <si>
    <t>PAA</t>
  </si>
  <si>
    <t>typu pemphigus IgG(PA)</t>
  </si>
  <si>
    <t>PAB</t>
  </si>
  <si>
    <t>typu pemfigoid IgG (BMZA)</t>
  </si>
  <si>
    <t>PNP</t>
  </si>
  <si>
    <t>Paraneoplastic pemphigus</t>
  </si>
  <si>
    <t>ZNT</t>
  </si>
  <si>
    <t>Transporterowi cynku 8 (ZnT8)</t>
  </si>
  <si>
    <t>IA2</t>
  </si>
  <si>
    <t>Fosfatazie tyrozynowej (IA2)</t>
  </si>
  <si>
    <t>ICA</t>
  </si>
  <si>
    <t>wyspom trzustki (ICA)</t>
  </si>
  <si>
    <t>IAA</t>
  </si>
  <si>
    <t>insulinowe (IAA)</t>
  </si>
  <si>
    <t>AVC</t>
  </si>
  <si>
    <t>Autoprzeciwciała przeciw płytkom krwi (związane)</t>
  </si>
  <si>
    <t>BIS</t>
  </si>
  <si>
    <t>DIAGNOSTYKA ZAKAŻEŃ</t>
  </si>
  <si>
    <t>BBW</t>
  </si>
  <si>
    <t>Borrelia burgdorferi IgG/IgM (jedna klasa)</t>
  </si>
  <si>
    <t>Western Blot</t>
  </si>
  <si>
    <t>APC</t>
  </si>
  <si>
    <t>Pneumocystis (APCA)</t>
  </si>
  <si>
    <t>CMV</t>
  </si>
  <si>
    <t>Wczesny antygen CMV - pp65</t>
  </si>
  <si>
    <t>VIS</t>
  </si>
  <si>
    <t>VISE-monitorowanie skuteczności leczenia boreliozy</t>
  </si>
  <si>
    <t>DIAGNOSTYKA ALERGII</t>
  </si>
  <si>
    <t>SPE</t>
  </si>
  <si>
    <t>Specyficzne  IgE Uni CAP</t>
  </si>
  <si>
    <t>UniCAP</t>
  </si>
  <si>
    <t>TRY</t>
  </si>
  <si>
    <t>PHA</t>
  </si>
  <si>
    <t>Phadiatop</t>
  </si>
  <si>
    <t>PAL1</t>
  </si>
  <si>
    <t>Profil alergiczny-wziewny</t>
  </si>
  <si>
    <t>PAL2</t>
  </si>
  <si>
    <t>Profil alergiczny-pokarmowy</t>
  </si>
  <si>
    <t>P-zwierzęta</t>
  </si>
  <si>
    <t>Profil alergologiczny – zwierzęta</t>
  </si>
  <si>
    <t>P-alerg. domowe</t>
  </si>
  <si>
    <t>Profil alergologiczny – alergeny domowe</t>
  </si>
  <si>
    <t>P-pyłki i drzewa</t>
  </si>
  <si>
    <t>Profil alergologiczny – pyłki i drzewa</t>
  </si>
  <si>
    <t>P-trawy i chwasty</t>
  </si>
  <si>
    <t>Profil alergologiczny – trawy i chwasty</t>
  </si>
  <si>
    <t>P-owoce</t>
  </si>
  <si>
    <t>Profil alergologiczny - owoce</t>
  </si>
  <si>
    <t>P-warzywa</t>
  </si>
  <si>
    <t>Profil alergologiczny - warzywa</t>
  </si>
  <si>
    <t>P-nabiał i orzechy</t>
  </si>
  <si>
    <t>Profil alergologiczny – nabiał i orzechy</t>
  </si>
  <si>
    <t>P-mąka i mięso</t>
  </si>
  <si>
    <t>Profil alergologiczny – mąka i mięso</t>
  </si>
  <si>
    <t>P-mlek</t>
  </si>
  <si>
    <t>Profil alergologiczny - mleko</t>
  </si>
  <si>
    <t>KAL</t>
  </si>
  <si>
    <t>Komponenty alergenów</t>
  </si>
  <si>
    <t>UniCap</t>
  </si>
  <si>
    <t>3 dni</t>
  </si>
  <si>
    <t>7dni</t>
  </si>
  <si>
    <t>DIAGNOSTYKA TRANSPLANTACYJNA</t>
  </si>
  <si>
    <t>30 dni</t>
  </si>
  <si>
    <t>1 dzień</t>
  </si>
  <si>
    <t>HLA</t>
  </si>
  <si>
    <t>Antygeny HLA – ABC (klasa I)</t>
  </si>
  <si>
    <t>serologiczna</t>
  </si>
  <si>
    <t>HLC</t>
  </si>
  <si>
    <t>Antygen HLA – ABC (klasa I)</t>
  </si>
  <si>
    <t>analiza DNA</t>
  </si>
  <si>
    <t>HLG</t>
  </si>
  <si>
    <t>Antygen HLA – AB DR (klasy I + II)</t>
  </si>
  <si>
    <t>HLX</t>
  </si>
  <si>
    <t>Antygeny HLA – DRB  (klasa II)</t>
  </si>
  <si>
    <t>HLY</t>
  </si>
  <si>
    <t>Antygeny HLA – DQB  (klasa II)</t>
  </si>
  <si>
    <t>PRA</t>
  </si>
  <si>
    <t>Aloprzeciwciała limfotoksyczne (PRA)</t>
  </si>
  <si>
    <t>LSC</t>
  </si>
  <si>
    <t>Przeciwciała anty-HLA screen</t>
  </si>
  <si>
    <t>luminex</t>
  </si>
  <si>
    <t>SAP I</t>
  </si>
  <si>
    <t>Swoistości przeciwciał anty-HLA kl. I</t>
  </si>
  <si>
    <t>SAPII</t>
  </si>
  <si>
    <t>Swoistości przeciwciał anty-HLA kl. II</t>
  </si>
  <si>
    <t>CDC- CM</t>
  </si>
  <si>
    <t>Cross-match CDC – przeszczep od żywego</t>
  </si>
  <si>
    <t>FCX</t>
  </si>
  <si>
    <t>Cross-match cFCXM</t>
  </si>
  <si>
    <t>CDQ</t>
  </si>
  <si>
    <t>Genotyp DQ2/DQ8 – Profil Celiakia</t>
  </si>
  <si>
    <t>A-HR</t>
  </si>
  <si>
    <t>HLA-A* wysoka rozdzielczość PCR SSP</t>
  </si>
  <si>
    <t>B-HR</t>
  </si>
  <si>
    <t>HLA-B* wysoka rozdzielczość PCR SSP</t>
  </si>
  <si>
    <t>C-HR</t>
  </si>
  <si>
    <t>HLA-C* wysoka rozdzielczość PCR SSP</t>
  </si>
  <si>
    <t>DR- HR</t>
  </si>
  <si>
    <t>HLA-DRB1* wysoka rozdzielczość PCR SSP</t>
  </si>
  <si>
    <t>DQ- HR</t>
  </si>
  <si>
    <t>HLA-DQB1* wysoka rozdzielczość</t>
  </si>
  <si>
    <t>IMMUNOLOGICZNA DIAGNOSTYKA KOMÓRKOWA</t>
  </si>
  <si>
    <t>2dni</t>
  </si>
  <si>
    <t>SUB</t>
  </si>
  <si>
    <t>SUT</t>
  </si>
  <si>
    <t>Limfocyty T: CD4+, CD8+</t>
  </si>
  <si>
    <t>BAL</t>
  </si>
  <si>
    <t>Limfocyty T BAL</t>
  </si>
  <si>
    <t>SCD</t>
  </si>
  <si>
    <t>Limfocyty: T CD3+</t>
  </si>
  <si>
    <t>LIB</t>
  </si>
  <si>
    <t>Limfocyty CD20+/CD19+/CD45+</t>
  </si>
  <si>
    <t>LNP</t>
  </si>
  <si>
    <t>FOX</t>
  </si>
  <si>
    <t>Fenotyp limfocytów T regulatorowych</t>
  </si>
  <si>
    <t>SNK</t>
  </si>
  <si>
    <t>Komórki NK</t>
  </si>
  <si>
    <t>NNK</t>
  </si>
  <si>
    <t>Fenotyp komórek NK CD3, CD56, CD16, CD25, HLA DR</t>
  </si>
  <si>
    <t>DNT</t>
  </si>
  <si>
    <t>Panel ALPS – Autoimmunizacyjny Zespół Limfoproliferacyjny</t>
  </si>
  <si>
    <t>TAB</t>
  </si>
  <si>
    <t>Test aktywacji bazofili</t>
  </si>
  <si>
    <t>Ocena odpowiedzi na szczepienie – plazmoblasty CD19, CD27, CD38, IgM, IgD</t>
  </si>
  <si>
    <t>BLF</t>
  </si>
  <si>
    <t>B limfocyty - fenotyp</t>
  </si>
  <si>
    <t>BOR</t>
  </si>
  <si>
    <t>Borelioza CD57</t>
  </si>
  <si>
    <t>Funkcje granulocytów obojętnochłonnych:</t>
  </si>
  <si>
    <t>FAG</t>
  </si>
  <si>
    <t>Fagocytoza - Phagotest</t>
  </si>
  <si>
    <t>BUR</t>
  </si>
  <si>
    <t>Metabolizm tlenowy - Burstest</t>
  </si>
  <si>
    <t>HLB</t>
  </si>
  <si>
    <t>Antygen HLA - B27</t>
  </si>
  <si>
    <t>HPC</t>
  </si>
  <si>
    <t>Liczba krwiotwórczych komórek progenitorowych CD34</t>
  </si>
  <si>
    <t>LRP</t>
  </si>
  <si>
    <t>Liczba retykulopłytek we krwi obwodowej</t>
  </si>
  <si>
    <t>PMN</t>
  </si>
  <si>
    <t>Neutrofile CD64+</t>
  </si>
  <si>
    <t>EMA</t>
  </si>
  <si>
    <t>Test EMA – sferocytoza wrodzona</t>
  </si>
  <si>
    <t>Komórki HPC CD 34+</t>
  </si>
  <si>
    <t>HPC- cyta</t>
  </si>
  <si>
    <t>Krwiotwórcze komórki prekursorowe</t>
  </si>
  <si>
    <t>HPC- krew</t>
  </si>
  <si>
    <t>Krwiotwórcze komórki prekursorowe – krew obwodowa</t>
  </si>
  <si>
    <t>HPC- SUT</t>
  </si>
  <si>
    <t>Cytafereza- subpopulacje limfocytów CD3/CD4/CD8</t>
  </si>
  <si>
    <t>antygenom błon kom. wątrobowych (LMA)</t>
  </si>
  <si>
    <t>antygenowi rozpuszczalnemu wątroby (SLA)</t>
  </si>
  <si>
    <t>ATP-azie komórek okładzinowych (APC)</t>
  </si>
  <si>
    <t>PRG3, MPO, BPI, katepsyna, laktoferyna, elastaza</t>
  </si>
  <si>
    <t>antygenom trzustkowym rPAg ½ (CUZD1 / GP 2)</t>
  </si>
  <si>
    <t>deamin. peptydom gliadyny IgA+IgG</t>
  </si>
  <si>
    <t>profil gangliozydy rozszerzony (IgM+IgG) Immunoblot</t>
  </si>
  <si>
    <t>profil wątrobowy – Immunoblot ( AIH/PBC IB)</t>
  </si>
  <si>
    <t>mikrosomalne wątrobowo-nerkowe (LKM-1-Ab)</t>
  </si>
  <si>
    <t>Autoimmunologiczne zapalenie mózgu</t>
  </si>
  <si>
    <t>nabłonkowi przewodów ślinowych (SDEA)</t>
  </si>
  <si>
    <t>Receptorom kinazy tyrozynowej (anti-MuSK)</t>
  </si>
  <si>
    <t>Receptorom fosfolipazy A2 podocytów</t>
  </si>
  <si>
    <t>Panel dermatologiczny – przeciwciała p/ desmogleinie 1 i 3, BP 180 i 230, envoplakinie, kolagenowi VII</t>
  </si>
  <si>
    <t>Przeciwciała przeciw vimentynie cytrulinowanej</t>
  </si>
  <si>
    <t>badanie immunopatologiczne wycinka skóry (IgA,IgG,IgM,C3,CIq, fibrynogen)</t>
  </si>
  <si>
    <t>Limfocyty: T CD4+,CD8+,CD3+; B CD19+; NK CD16+, CD56+; HLA DR+</t>
  </si>
  <si>
    <t>Limfocyty T naiwne / pamięci centralnej i wektorowej RA/RO/CD4/CD8/CD27/CD62L</t>
  </si>
  <si>
    <t>Przeciwciała przeciw</t>
  </si>
  <si>
    <t>immunocytochemia</t>
  </si>
  <si>
    <t>β2-glikoproteinie (β2GP1-Ab)</t>
  </si>
  <si>
    <t>GM1, GM2, GM3, GD1a, GD1b, GT1b, GQ1b</t>
  </si>
  <si>
    <t>+ nukleosomy (ANA-ds. DNA- NCx)</t>
  </si>
  <si>
    <t>Hu, Yo, Ri, CV2, Ma2/Ta, amfifizyna</t>
  </si>
  <si>
    <t>+ titina, rekoveryna, SOX1, Zic4, GAD65, Tr</t>
  </si>
  <si>
    <t>NMDA, AMPA 1 i 3, CASPR2, LGI1, GABA B</t>
  </si>
  <si>
    <t>cytometria przepływowa</t>
  </si>
  <si>
    <t>Diagnostyka cytologiczna i immunofenotypowa</t>
  </si>
  <si>
    <t>Szpik - ocena cytologiczna</t>
  </si>
  <si>
    <t>materiał pobrać do probówki zaw. EDTA</t>
  </si>
  <si>
    <t>do 4 dni</t>
  </si>
  <si>
    <t>Krew / płyny z j. ciała - ocena cytologiczna</t>
  </si>
  <si>
    <t>Barwienie cytochemiczne - wolne żelazo</t>
  </si>
  <si>
    <t>Barwienie cytochemiczne - błękit toluidyny</t>
  </si>
  <si>
    <t>Barwienie cytochemiczne - PAS
(obecność gikogenu w leukocytach)</t>
  </si>
  <si>
    <t>Barwienie cytochemiczne - POX
(aktywność peroksydazy w leukocytach)</t>
  </si>
  <si>
    <t>Barwienie cytochemiczne - SUDAN
(obecność lipidów w leukocytach)</t>
  </si>
  <si>
    <t>Barwienie cytochemiczne - NSAE+SAE
(akt. esterazy nieswoistej i swoistej w leukocytach)</t>
  </si>
  <si>
    <t>Barwienie cytochemiczne - FAG
(aktywność fosfatazy alkalicznej w granulocytach)</t>
  </si>
  <si>
    <t>Immunofenotypizacja
Wykrywanie i monitorowanie następujących schorzeń:
- ostre białaczki
- przewlekłe zespoły limfoproliferacyjne
- gammapatie monoklonalne
- zespoły mielodysplastyczne
- nocna napadowa hemoglobinuria 
cena za 1 przeciwciało
(zakres badania (czyli ilość przeciwciał użytych) jest ustalany indywidualnie, po dokonaniu oceny cytologicznej materiału)</t>
  </si>
  <si>
    <t>Wykonanie preparatu cytologicznego</t>
  </si>
  <si>
    <t>Wykonanie preparatu met. cytowirowania</t>
  </si>
  <si>
    <t>Barwienie preparatu met. panoptyczną</t>
  </si>
  <si>
    <t>Diagnostyka molekularna zakażeń</t>
  </si>
  <si>
    <t>Infekcje wirusowe</t>
  </si>
  <si>
    <t>CMV DNA, ilościowo</t>
  </si>
  <si>
    <t>do 3 dni</t>
  </si>
  <si>
    <t>mocz, PMR, płyn z jam ciała, inne</t>
  </si>
  <si>
    <t>EBV DNA, ilościowo</t>
  </si>
  <si>
    <t xml:space="preserve">krew (EDTA), PMR, inne </t>
  </si>
  <si>
    <t>HBV DNA, ilościowo</t>
  </si>
  <si>
    <t>do 10 dni</t>
  </si>
  <si>
    <t>HBV DNA, ilościowo, CITO</t>
  </si>
  <si>
    <t>HCV RNA, jakościowo</t>
  </si>
  <si>
    <t>HCV RNA, ilościowo</t>
  </si>
  <si>
    <t xml:space="preserve">HCV RNA, ilościowo, CITO </t>
  </si>
  <si>
    <t>3 - 24 godz.</t>
  </si>
  <si>
    <t>HEV RNA, ilościowo</t>
  </si>
  <si>
    <t>krew (EDTA), surowica</t>
  </si>
  <si>
    <t>HIV-1 RNA, ilościowo</t>
  </si>
  <si>
    <t>HIV-1 RNA, ilościowo, CITO</t>
  </si>
  <si>
    <t>HPV HR DNA - 24 typy wysokiego ryzyka z genotypowaniem 16, 18, 45, jakościowo</t>
  </si>
  <si>
    <t>HPV LR DNA - 2 typy niskiego ryzyka 6/11</t>
  </si>
  <si>
    <t>HSV-1 DNA, ilościowo</t>
  </si>
  <si>
    <t>krew (EDTA), PMR, wymaz (sucha wymazówka)</t>
  </si>
  <si>
    <t>HSV-2 DNA, ilościowo</t>
  </si>
  <si>
    <t>HSV-1/2 DNA, ilościowo</t>
  </si>
  <si>
    <t>VZV DNA, ilościowo</t>
  </si>
  <si>
    <t>Polyoma BK/JC DNA, ilościowo</t>
  </si>
  <si>
    <t>do 5 dni</t>
  </si>
  <si>
    <t>Parvowirus B19 DNA, ilościowo</t>
  </si>
  <si>
    <t>krew (EDTA)</t>
  </si>
  <si>
    <t>Infekcje bakteryjne</t>
  </si>
  <si>
    <t>Borrelia sp. DNA, jakościowo</t>
  </si>
  <si>
    <t>krew (do 14 dni po ukąszeniu), PMR, 
płyn stawowy, inne</t>
  </si>
  <si>
    <t>Mycobacterium tuberculosis DNA z typowaniem oporności na Rifampicynę, półilościowo</t>
  </si>
  <si>
    <t>plwocina (min. 1 ml), BAL (min. 10 ml)
krew (EDTA), płyn z jam ciała, mocz, inne</t>
  </si>
  <si>
    <t>4 - 24 godz.</t>
  </si>
  <si>
    <t>Grzyby i pierwotniaki</t>
  </si>
  <si>
    <t>Test galaktomannanowy z krwi</t>
  </si>
  <si>
    <t>krew</t>
  </si>
  <si>
    <t>Aspergillus spp. DNA, ilościowo</t>
  </si>
  <si>
    <t>BAL, aspirat z drzewa oskrzelowego</t>
  </si>
  <si>
    <t>Candida sp. DNA, ilościowo (typowanie: C. albicans, C. glabrata, C. krusei, C. parapsilosis/tropicalis)</t>
  </si>
  <si>
    <t>wymaz (sucha, jałowa wymazówka)</t>
  </si>
  <si>
    <t>Pneumocystis jirovecii DNA, jakościowo</t>
  </si>
  <si>
    <t>BAL, aspirat z drzewa oskrzelowego, plwocina, wymaz (3 suche, jałowe wymazówki)</t>
  </si>
  <si>
    <t xml:space="preserve"> Pneumocystis jirovecii DNA, jakościowo CITO</t>
  </si>
  <si>
    <t>Toxoplasma gondii DNA, jakościowo</t>
  </si>
  <si>
    <t>krew (EDTA), PMR, płyn owodniowy</t>
  </si>
  <si>
    <t>Panele badań</t>
  </si>
  <si>
    <t>Infekcje dróg oddechowych</t>
  </si>
  <si>
    <t>Atypowe zapalenie płuc: Chlamydophila pneumoniae / Mycoplasma pneumoniae / Legionella pneumophila DNA, jakościowo</t>
  </si>
  <si>
    <t>Pneumopanel 1 - bakteryjny (pneumob 8): Chlamydophila pneumoniae, Haemophilus influenzae, Legionella pneumophila/ longbeachae, Moraxella catarrhalis, Mycoplasma pneumoniae, Staphylococcus aureus, Streptococcus pneumoniae, DNA, jakościowo</t>
  </si>
  <si>
    <t>Pneumopanel 2 - wirusowy + M. pneumoniae (pneumow 21): Enterovirus, Adenovirus, Bocavirus, Coronavirus: 229E, HKU1, NL63, OC43; Metapmeumovirus A/B, Parainfluenza1-4, Parechovirus, RSV A/B, Rhinovirus, Influenza A,  Influenza A(H1N1), Influenza B; Mycoplasma pneumoniae, Chlamydophila pneumoniae, Haemophilus influenzae, Haemophilus influenzae B, DNA/RNA, jakościowo</t>
  </si>
  <si>
    <t>Pneumopanel 3 bakteryjny/ wirusowy + Pneumocystis jirovecii (33) (pneumo 33): Enterovirus, Adenovirus, Bocavirus, Coronavirus 229E, HKU1, NL63, OC43; Metapneumovirus A/B, Parainfluenza 1-4, Parechovirus, RSV A/B, Rhinovirus, Influenza A, Influenza A (H1N1), Influenza B; Legionella pneumophila / longbeachae, Moraxella catarrhalis, Mycoplasma pneumoniae, Staphylococcus aureus, Streptococcus pneumoniae, Bordetella, Klebsiella pneumoniae, Salmonella; Pneumocystis jirovecii, DNA/RNA, jakościowo</t>
  </si>
  <si>
    <t>Neuroinfekcje / screening infekcji wirusowych we krwi</t>
  </si>
  <si>
    <t>Neuropanel 1 (neuro 6): Adenovirus, CMV, EBV, HSV-1, HSV-2, VZV</t>
  </si>
  <si>
    <t>krew (EDTA), PMR</t>
  </si>
  <si>
    <t>Neuropanel 2 (neuro 5): Enterowirusy (Entero-, Coxsackie-, Echo-, Rhino-, Poliovirus), Parechovirus, DNA Parvovirus B19, HHV-6,  HHV-7</t>
  </si>
  <si>
    <t>Neuropanel kompleks (neuro 9): ADV, CMV, EBV, HSV-1, HSV-2, VZV, Enterowirusy, Parechovirus, Parvovirus B19, HHV-6, HHV-7</t>
  </si>
  <si>
    <t>Infekcje przenoszone drogą płciową</t>
  </si>
  <si>
    <t>Chlamydia trachomatis / Neisseria gonorrhoeae DNA, jakościowo, CITO</t>
  </si>
  <si>
    <t>3 - 24 godziny</t>
  </si>
  <si>
    <t>Płciowe 1: Chlamydia trachomatis / Neisseria gonorrhoeae/ Mycoplasma genitalium DNA, jakościowo</t>
  </si>
  <si>
    <t>Płciowe 2: Ureaplasma urealyticum/ pavum, Tichomonas vaginalis, Gardnerella vaginalis,HSV-1/2 DNA, jakościowo</t>
  </si>
  <si>
    <t xml:space="preserve">Płciowe 3: Chlamydia trachomatis , Neisseria gonorrhoeae, Mycoplasma genitalium, Ureaplasma urealyticum/pavum, Tichomonas vaginalis, Gardnerella vaginalis, HSV-1/2, DNA, jakościowo </t>
  </si>
  <si>
    <t>Infekcje układu pokarmowego / pasożyty</t>
  </si>
  <si>
    <t>Gastropanel wirusowy (gastrow 6): Adenovirus, Astrovirus, Norovirus G1 i G2, Rotavirus, Sapovirus, DNA/RNA, jakościowo</t>
  </si>
  <si>
    <t>próbka kału</t>
  </si>
  <si>
    <t>Gastropanel bakteryjny (gastrob 6): Campylobacter coli / jejuni / lari, Clostridium difficile, Shigiella, E. coli enterohemorrhagic vtx (+), Salmonella, Yersinia enterocolitica, DNA, jakościowo</t>
  </si>
  <si>
    <t>Gastropanel pasożyty (gastrop 3): Cryptosporidium, Entamoeba histolytica, Giardia lamblia, DNA, jakościowo</t>
  </si>
  <si>
    <t>HIV - test potwierdzenia metodą immunoblot</t>
  </si>
  <si>
    <t>HIV – test potwierdzenia</t>
  </si>
  <si>
    <t xml:space="preserve"> probówka na skrzep, po drugim badaniu przesiewowym z wynikiem reaktywnym</t>
  </si>
  <si>
    <t>Diagnostyka genetyczna - trombofilie, hemochromatoza, farmakogenetyka</t>
  </si>
  <si>
    <t>Mutacja Leiden</t>
  </si>
  <si>
    <t>Mutacja G201210A w genie protrombiny</t>
  </si>
  <si>
    <t>Mutacja PAI-1 - allele 4G/5G</t>
  </si>
  <si>
    <t>Mutacja MTHFR (C677T, A1298C)</t>
  </si>
  <si>
    <t>Mutacja MTHFR (C677T)</t>
  </si>
  <si>
    <t>Mutacja HFE (H63D, S65C, C282Y)
(Hemochromatoza wrodzona typu 1)</t>
  </si>
  <si>
    <t>Mutacje w genie TPMT *1,*2,*3A, *3B, *3C</t>
  </si>
  <si>
    <t>Diagnostyka genetyczna - hematoonkologia</t>
  </si>
  <si>
    <t>Mutacja CALR exon 9</t>
  </si>
  <si>
    <t>Mutacja MPL exon 10</t>
  </si>
  <si>
    <t>Mutacja JAK2</t>
  </si>
  <si>
    <t>Mutacje genu JAK2 exon 12</t>
  </si>
  <si>
    <t>Mutacja BRAF (V600E)</t>
  </si>
  <si>
    <t>Mutacje genu NPM1 exon 12</t>
  </si>
  <si>
    <t>Mutacje genu CEBPA exon 1</t>
  </si>
  <si>
    <t>Mutacje genu ASXL1 exon 12</t>
  </si>
  <si>
    <t>Gen BCR-ABL1 (ilościowo)</t>
  </si>
  <si>
    <t>Gen BCR-ABL1 (jakościowo)</t>
  </si>
  <si>
    <t>Mutacje domeny kinazowej genu BCR-ABL</t>
  </si>
  <si>
    <t>do 15 dni</t>
  </si>
  <si>
    <t>Wewnątrzne tandemowe duplikacje w genie FLT3 (FLT3 ITD)</t>
  </si>
  <si>
    <t>Mutacja w kodonie D835 genu FLT3 (FLT3 KD)</t>
  </si>
  <si>
    <t>Zabezpieczenie materiału - izolacja komórek jednojądrzastych w gradiencie ficollu</t>
  </si>
  <si>
    <t>Zabezpieczenie materiału - izolacja RNA</t>
  </si>
  <si>
    <t>Zabezpieczenie materiału - izolacja DNA</t>
  </si>
  <si>
    <t>D. Badania laboratoryjne hematologiczne (całodobowo)</t>
  </si>
  <si>
    <t xml:space="preserve">Uwagi dot. badanego materiału </t>
  </si>
  <si>
    <r>
      <rPr>
        <sz val="10"/>
        <color indexed="8"/>
        <rFont val="Calibri"/>
        <family val="2"/>
        <charset val="238"/>
        <scheme val="minor"/>
      </rPr>
      <t xml:space="preserve">mCMV </t>
    </r>
    <r>
      <rPr>
        <sz val="10"/>
        <color rgb="FF000000"/>
        <rFont val="Calibri"/>
        <family val="2"/>
        <charset val="238"/>
        <scheme val="minor"/>
      </rPr>
      <t>DNA,</t>
    </r>
    <r>
      <rPr>
        <sz val="10"/>
        <color indexed="8"/>
        <rFont val="Calibri"/>
        <family val="2"/>
        <charset val="238"/>
        <scheme val="minor"/>
      </rPr>
      <t xml:space="preserve"> ilościowo</t>
    </r>
  </si>
  <si>
    <t>krew (EDTA), mocz poranny, pierwszy strumień</t>
  </si>
  <si>
    <t>krew (EDTA) 
(min. 5 ml)</t>
  </si>
  <si>
    <t>krew (EDTA), surowica,
(min. 5 ml)</t>
  </si>
  <si>
    <t>krew (EDTA), 
(min. 5 ml)</t>
  </si>
  <si>
    <t>Panel 11 genów fuzyjnych w AML (multiplex) (RUNX1-RUNX1, BCR-ABL, PML-RARA, PICALM-MLLT10, CBFBMYH11, DEK-NUP214, KMT2A-MLLT4, KMT2A-MLLT3, KMT2A-ELL, KMT2A-PTD, NPM1-MLF1)</t>
  </si>
  <si>
    <t>wymaz z pochwy / szyjki macicy (kobiety), wymaz z cewki moczowej (mężczyźni), (inne wymazy - należy pobierać na podłoże płynne, transportowe dla wirusów lub do cytologii cienkowarstwowej), mocz poranny pierwszy strumień, do 30 ml (nie rozcieńczać większą objętością moczu)</t>
  </si>
  <si>
    <t>Czas wykonania badania i uzyskania wyniku nie może być dłuższy niż 15 dni roboczych.</t>
  </si>
  <si>
    <t>E. Badania laboratoryjne patomorfologiczne (minimum od poniedziałku do piątku, 7 godzin dziennie)</t>
  </si>
  <si>
    <r>
      <rPr>
        <sz val="10"/>
        <color rgb="FF000000"/>
        <rFont val="Calibri"/>
        <family val="2"/>
        <charset val="238"/>
        <scheme val="minor"/>
      </rPr>
      <t>Badanie histopatologiczne (1 blok = 1 preparat mikroskopowy)</t>
    </r>
  </si>
  <si>
    <r>
      <rPr>
        <sz val="10"/>
        <color rgb="FF000000"/>
        <rFont val="Calibri"/>
        <family val="2"/>
        <charset val="238"/>
        <scheme val="minor"/>
      </rPr>
      <t>Badanie histopatologiczne trapanobioptatów (biopsja szpiku)</t>
    </r>
  </si>
  <si>
    <r>
      <rPr>
        <sz val="10"/>
        <color rgb="FF000000"/>
        <rFont val="Calibri"/>
        <family val="2"/>
        <charset val="238"/>
        <scheme val="minor"/>
      </rPr>
      <t>Badanie histochemiczne</t>
    </r>
  </si>
  <si>
    <r>
      <rPr>
        <sz val="10"/>
        <color rgb="FF000000"/>
        <rFont val="Calibri"/>
        <family val="2"/>
        <charset val="238"/>
        <scheme val="minor"/>
      </rPr>
      <t>Badanie immunohistochemiczne</t>
    </r>
  </si>
  <si>
    <r>
      <rPr>
        <sz val="10"/>
        <color rgb="FF000000"/>
        <rFont val="Calibri"/>
        <family val="2"/>
        <charset val="238"/>
        <scheme val="minor"/>
      </rPr>
      <t>Badanie immunohistochemiczne z badaniem ekspresji p16</t>
    </r>
  </si>
  <si>
    <r>
      <rPr>
        <sz val="10"/>
        <color rgb="FF000000"/>
        <rFont val="Calibri"/>
        <family val="2"/>
        <charset val="238"/>
        <scheme val="minor"/>
      </rPr>
      <t>Badanie immunohistochemiczne z badaniem ekspresji BRAF 190 V600E</t>
    </r>
  </si>
  <si>
    <r>
      <rPr>
        <sz val="10"/>
        <color rgb="FF000000"/>
        <rFont val="Calibri"/>
        <family val="2"/>
        <charset val="238"/>
        <scheme val="minor"/>
      </rPr>
      <t>Badanie immunohistochemiczne z badaniem ekspresji p16/ki67</t>
    </r>
  </si>
  <si>
    <r>
      <rPr>
        <sz val="10"/>
        <color rgb="FF000000"/>
        <rFont val="Calibri"/>
        <family val="2"/>
        <charset val="238"/>
        <scheme val="minor"/>
      </rPr>
      <t>Badanie PD-L1 22C3</t>
    </r>
  </si>
  <si>
    <r>
      <rPr>
        <sz val="10"/>
        <color rgb="FF000000"/>
        <rFont val="Calibri"/>
        <family val="2"/>
        <charset val="238"/>
        <scheme val="minor"/>
      </rPr>
      <t>Badanie PD-L1 22C3 pharmDx</t>
    </r>
  </si>
  <si>
    <r>
      <rPr>
        <sz val="10"/>
        <color rgb="FF000000"/>
        <rFont val="Calibri"/>
        <family val="2"/>
        <charset val="238"/>
        <scheme val="minor"/>
      </rPr>
      <t>Oznaczenie EBV metodą CISH</t>
    </r>
  </si>
  <si>
    <r>
      <rPr>
        <sz val="10"/>
        <color rgb="FF000000"/>
        <rFont val="Calibri"/>
        <family val="2"/>
        <charset val="238"/>
        <scheme val="minor"/>
      </rPr>
      <t>Konsultacja</t>
    </r>
  </si>
  <si>
    <t>Wykaz dni i godzin pracy pracowni (proszę uzupełnić):</t>
  </si>
  <si>
    <t>Poniedziałek</t>
  </si>
  <si>
    <t>Wtorek</t>
  </si>
  <si>
    <t>Środa</t>
  </si>
  <si>
    <t>Czwartek</t>
  </si>
  <si>
    <t>Piątek</t>
  </si>
  <si>
    <t>Sobota</t>
  </si>
  <si>
    <t>Niedziela</t>
  </si>
  <si>
    <t>Dzień tygodnia</t>
  </si>
  <si>
    <t>Godziny pracy</t>
  </si>
  <si>
    <t>zapoznał się z treścią ogłoszenia o konkursie ofert, w zakresie którego składa niniejszą ofertę</t>
  </si>
  <si>
    <t>nie wnosi żadnych zastrzeżeń do załączonego wzoru umowy wraz z załącznikami oraz zobowiązuje się do podpisania na warunkach określonych w tym wzorze w miejscu i terminie określonym przez Udzielającego Zamówienie, zgodnie ze wzorem stanowiącym załącznik nr 5 do SWKO.</t>
  </si>
  <si>
    <t>nie wnosi żadnych zastrzeżeń do załącznika nr 4 do SWKO, o ile dotyczy Oferenta.</t>
  </si>
  <si>
    <t xml:space="preserve">posiada niezbędny potencjał techniczny, tj.: posiada odpowiednią aparaturę diagnostyczno - medyczną umożliwiającą wykonanie powierzonych zadań będących przedmiotem konkursu, </t>
  </si>
  <si>
    <t>oferuje realizację usług przez cały okres wskazany w umowie,</t>
  </si>
  <si>
    <t>termin płatności za wykonane badań laboratoryjnych w miesięcznym okresie rozliczeniowym wynosić będzie 30 dni,</t>
  </si>
  <si>
    <t>udostępni Udzielającemu Zamówienie w formie uzgodnionej przez strony procedury dotyczące pobierania i transportu materiału biologicznego,</t>
  </si>
  <si>
    <t>wymaz z szyjki macicy, wymaz z cewki moczowej, inne wymazy</t>
  </si>
  <si>
    <t>wszystkie złożone dokumenty są zgodne z aktualnym na dzień składania oferty stanem prawnym i faktycznym,</t>
  </si>
  <si>
    <t>19)</t>
  </si>
  <si>
    <t>Załącznik nr 3 do SWKO
Załącznik nr 2 do Umowy</t>
  </si>
  <si>
    <t>Wykaz podwykonawców (nazwa, adres) ze wskazaniem badań zlecanych tym podwykonawcom:</t>
  </si>
  <si>
    <t>Nazwa i adres podwykonawcy</t>
  </si>
  <si>
    <t>* liczba porządkowa z wykazu świadczeń zdrowotnych objętych postępowaniem konkursowym w danym module określonym w Formularzu Oferty stanowiącym załącznik nr 1 do SWKO</t>
  </si>
  <si>
    <t>Załącznik nr 6 do SWKO</t>
  </si>
  <si>
    <t>Zapewnienie transportu przez Przyjmującego Zamówienie:</t>
  </si>
  <si>
    <t>TAK</t>
  </si>
  <si>
    <t>NIE</t>
  </si>
  <si>
    <t>Załącznik nr 7 do SWKO</t>
  </si>
  <si>
    <t>Informacja o posiadanych Certyfikatach</t>
  </si>
  <si>
    <t>Moduł</t>
  </si>
  <si>
    <t>A</t>
  </si>
  <si>
    <t>B</t>
  </si>
  <si>
    <t>C</t>
  </si>
  <si>
    <t>D</t>
  </si>
  <si>
    <t>E</t>
  </si>
  <si>
    <t>Zakres podwykonawstwa w podziale na moduły *</t>
  </si>
  <si>
    <t>Miejsce wykonywania badań (adres laboratorium, w którym będzie wykonywana większość rodzajowo-ilościowa badań):</t>
  </si>
  <si>
    <t>* cena wykonania samego badania
** faktyczne ilości wykonywanych badań będą uzależnione wyłącznie od potrzeb pacjentów Udzielającego Zamówienie i mogą ulec zmniejszeniu lub zwiększeniu. Dopuszcza się  zwiększenie zakresu badań i wartości umowy o 20 %.</t>
  </si>
  <si>
    <t xml:space="preserve">jest uprawniony do udzielania świadczeń zdrowotnych zgodnie z przedmiotem konkursu, na który jest składana oferta, zgodnie z ustawą z dnia 15 kwietnia 2011 r. o działalności leczniczej (j.t. Dz. U. z 2020 r. poz. 295 ze zm.) i pozostałych przepisach w szczególności posiadają  zarejestrowaną we właściwym rejestrze podmiotów leczniczych odpowiednią komórkę organizacyjną, w której wykonywane będą badania zgodnie ze złożoną ofertą, </t>
  </si>
  <si>
    <t>posiada niezbędną wiedzę i doświadczenie do wykonania przedmiotu konkursu, tj.:  wykonuje lub wykonywał należycie badania będące przedmiotem konkursu w zakresie składanej oferty dla co najmniej jednego szpitala zlokalizowanego na terenie województwa pomorskiego w okresie ostatniego roku przed dniem otwarcia ofert</t>
  </si>
  <si>
    <t>dysponuje osobami uprawnionymi do wykonywania świadczeń objętych konkursem, tj. posiada wysoko wykwalifikowany personel o uprawnieniach zgodnych z właściwymi wymogami prawa tj. dla Modułu A – minimum jednego specjalistę z zakresu laboratoryjnej diagnostyki medycznej, dla Modułu B – minimum jednego specjalistę z zakresu mikrobiologii medycznej, dla Modułu C – minimum jednego specjalistę z zakresu laboratoryjnej immunologii medycznej, dla Modułu  D – minimum jednego specjalistę z zakresu laboratoryjnej diagnostyki hematologicznej, dla Modułu  E – minimum jednego lekarza posiadającego tytuł specjalisty w dziedzinie patomorfologii lub lekarza posiadającego specjalizację drugiego stopnia w dziedzinie patomorfologii</t>
  </si>
  <si>
    <t>posiada ubezpieczenie odpowiedzialności cywilnej podmiotu leczniczego za szkody wyrządzone w związku z udzielaniem świadczeń zdrowotnych w zakresie przedmiotu postępowania na okres obowiązywania umowy lub złożą umowę przedwstępną lub inny dokument, w tym także zobowiązanie w formie oświadczenia, stwierdzające, że umowa ubezpieczenia odpowiedzialności cywilnej zostanie zawarta na okres obowiązywania umowy</t>
  </si>
  <si>
    <t>przyjmuje do wiadomości, że może ulec zmianie zakres i rodzaj badań, ze względu na zapotrzebowanie Udzielającego Zamówienie a także że Udzielający Zamówienie dopuszcza zwiększenie zakresu badań i wartości umowy o 20 % w sytuacjach wynikających z zapotrzebowania Udzielającego Zamówienie przyjmuje do wiadomości, że może ulec zmianie zakres i rodzaj badań, ze względu na zapotrzebowanie Udzielającego zamówienie.</t>
  </si>
  <si>
    <t>zobowiązuje się do prowadzenia elektronicznej korespondencji dotyczącej postępowania konkursowego za pośrednictwem poczty email pod adresem wskazanym w Formularzu Oferty stanowiącym załącznik nr 1 do SWKO</t>
  </si>
  <si>
    <t>Wykaz świadczeń zdrowotnych objętych postępowaniem konkursowym
Formularz Ofertowo - Cenowy</t>
  </si>
  <si>
    <t>Posiadane Certyfikaty z podziałem na laboratorium, w którym będą wykonywane badania
(nazwa certyfikatu, data obowiązywania)</t>
  </si>
  <si>
    <t>OŚWIADCZENIA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</si>
</sst>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Wingdings"/>
      <charset val="2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</cellStyleXfs>
  <cellXfs count="30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6" fillId="0" borderId="0" xfId="2" applyFont="1" applyFill="1" applyAlignment="1" applyProtection="1">
      <alignment vertical="center" wrapText="1"/>
    </xf>
    <xf numFmtId="0" fontId="15" fillId="0" borderId="22" xfId="2" applyFont="1" applyFill="1" applyBorder="1" applyAlignment="1" applyProtection="1">
      <alignment horizontal="center" vertical="center" wrapText="1"/>
    </xf>
    <xf numFmtId="3" fontId="15" fillId="0" borderId="23" xfId="2" applyNumberFormat="1" applyFont="1" applyFill="1" applyBorder="1" applyAlignment="1" applyProtection="1">
      <alignment horizontal="center" vertical="center" wrapText="1"/>
    </xf>
    <xf numFmtId="0" fontId="15" fillId="0" borderId="23" xfId="2" applyFont="1" applyFill="1" applyBorder="1" applyAlignment="1" applyProtection="1">
      <alignment horizontal="center" vertical="center" wrapText="1"/>
    </xf>
    <xf numFmtId="4" fontId="15" fillId="0" borderId="24" xfId="2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Alignment="1" applyProtection="1">
      <alignment horizontal="center" vertical="center" wrapText="1"/>
    </xf>
    <xf numFmtId="0" fontId="16" fillId="0" borderId="22" xfId="2" applyFont="1" applyFill="1" applyBorder="1" applyAlignment="1" applyProtection="1">
      <alignment horizontal="center" vertical="center" wrapText="1"/>
    </xf>
    <xf numFmtId="0" fontId="16" fillId="0" borderId="23" xfId="2" applyFont="1" applyFill="1" applyBorder="1" applyAlignment="1" applyProtection="1">
      <alignment horizontal="center" vertical="center" wrapText="1"/>
    </xf>
    <xf numFmtId="0" fontId="16" fillId="0" borderId="23" xfId="2" applyFont="1" applyBorder="1" applyAlignment="1" applyProtection="1">
      <alignment horizontal="center" vertical="center" wrapText="1"/>
    </xf>
    <xf numFmtId="164" fontId="16" fillId="0" borderId="24" xfId="1" applyNumberFormat="1" applyFont="1" applyBorder="1" applyAlignment="1" applyProtection="1">
      <alignment horizontal="center" vertical="center" wrapText="1"/>
    </xf>
    <xf numFmtId="0" fontId="16" fillId="0" borderId="35" xfId="2" applyFont="1" applyFill="1" applyBorder="1" applyAlignment="1" applyProtection="1">
      <alignment horizontal="center" vertical="center" wrapText="1"/>
    </xf>
    <xf numFmtId="0" fontId="16" fillId="0" borderId="36" xfId="2" applyFont="1" applyFill="1" applyBorder="1" applyAlignment="1" applyProtection="1">
      <alignment horizontal="center" vertical="center" wrapText="1"/>
    </xf>
    <xf numFmtId="0" fontId="16" fillId="0" borderId="36" xfId="2" applyFont="1" applyBorder="1" applyAlignment="1" applyProtection="1">
      <alignment horizontal="center" vertical="center" wrapText="1"/>
    </xf>
    <xf numFmtId="164" fontId="16" fillId="0" borderId="38" xfId="1" applyNumberFormat="1" applyFont="1" applyBorder="1" applyAlignment="1" applyProtection="1">
      <alignment horizontal="center" vertical="center" wrapText="1"/>
    </xf>
    <xf numFmtId="0" fontId="16" fillId="0" borderId="14" xfId="2" applyFont="1" applyFill="1" applyBorder="1" applyAlignment="1" applyProtection="1">
      <alignment horizontal="center" vertical="center" wrapText="1"/>
    </xf>
    <xf numFmtId="0" fontId="16" fillId="0" borderId="15" xfId="2" applyFont="1" applyFill="1" applyBorder="1" applyAlignment="1" applyProtection="1">
      <alignment horizontal="center" vertical="center" wrapText="1"/>
    </xf>
    <xf numFmtId="0" fontId="16" fillId="0" borderId="15" xfId="2" applyFont="1" applyBorder="1" applyAlignment="1" applyProtection="1">
      <alignment horizontal="center" vertical="center" wrapText="1"/>
    </xf>
    <xf numFmtId="164" fontId="16" fillId="0" borderId="16" xfId="1" applyNumberFormat="1" applyFont="1" applyBorder="1" applyAlignment="1" applyProtection="1">
      <alignment horizontal="center" vertical="center" wrapText="1"/>
    </xf>
    <xf numFmtId="164" fontId="15" fillId="0" borderId="34" xfId="4" applyNumberFormat="1" applyFont="1" applyFill="1" applyBorder="1" applyAlignment="1" applyProtection="1">
      <alignment horizontal="center" vertical="center" wrapText="1"/>
    </xf>
    <xf numFmtId="3" fontId="16" fillId="0" borderId="0" xfId="2" applyNumberFormat="1" applyFont="1" applyFill="1" applyAlignment="1" applyProtection="1">
      <alignment horizontal="center" vertical="center" wrapText="1"/>
    </xf>
    <xf numFmtId="164" fontId="16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36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16" fillId="3" borderId="3" xfId="2" applyFont="1" applyFill="1" applyBorder="1" applyAlignment="1" applyProtection="1">
      <alignment horizontal="left" vertical="center" wrapText="1"/>
    </xf>
    <xf numFmtId="0" fontId="22" fillId="0" borderId="9" xfId="2" applyFont="1" applyFill="1" applyBorder="1" applyAlignment="1">
      <alignment horizontal="left" vertical="center"/>
    </xf>
    <xf numFmtId="0" fontId="16" fillId="0" borderId="28" xfId="2" applyFont="1" applyFill="1" applyBorder="1" applyAlignment="1" applyProtection="1">
      <alignment horizontal="center" vertical="center" wrapText="1"/>
    </xf>
    <xf numFmtId="164" fontId="16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12" xfId="2" applyFont="1" applyFill="1" applyBorder="1" applyAlignment="1">
      <alignment horizontal="center" vertical="center"/>
    </xf>
    <xf numFmtId="0" fontId="21" fillId="0" borderId="12" xfId="2" applyFont="1" applyBorder="1" applyAlignment="1">
      <alignment horizontal="center" vertical="center"/>
    </xf>
    <xf numFmtId="164" fontId="16" fillId="0" borderId="30" xfId="1" applyNumberFormat="1" applyFont="1" applyBorder="1" applyAlignment="1" applyProtection="1">
      <alignment horizontal="center" vertical="center" wrapText="1"/>
    </xf>
    <xf numFmtId="0" fontId="16" fillId="0" borderId="25" xfId="2" applyFont="1" applyFill="1" applyBorder="1" applyAlignment="1" applyProtection="1">
      <alignment horizontal="center" vertical="center" wrapText="1"/>
    </xf>
    <xf numFmtId="164" fontId="16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27" xfId="1" applyNumberFormat="1" applyFont="1" applyBorder="1" applyAlignment="1" applyProtection="1">
      <alignment horizontal="center" vertical="center" wrapText="1"/>
    </xf>
    <xf numFmtId="0" fontId="21" fillId="0" borderId="23" xfId="2" applyFont="1" applyFill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3" fontId="15" fillId="0" borderId="47" xfId="2" applyNumberFormat="1" applyFont="1" applyFill="1" applyBorder="1" applyAlignment="1" applyProtection="1">
      <alignment horizontal="center" vertical="center" wrapText="1"/>
    </xf>
    <xf numFmtId="0" fontId="15" fillId="0" borderId="47" xfId="2" applyFont="1" applyFill="1" applyBorder="1" applyAlignment="1" applyProtection="1">
      <alignment horizontal="center" vertical="center" wrapText="1"/>
    </xf>
    <xf numFmtId="4" fontId="15" fillId="0" borderId="48" xfId="2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2" fillId="0" borderId="3" xfId="2" applyFont="1" applyFill="1" applyBorder="1" applyAlignment="1">
      <alignment horizontal="left" vertical="center"/>
    </xf>
    <xf numFmtId="0" fontId="15" fillId="0" borderId="46" xfId="2" applyFont="1" applyFill="1" applyBorder="1" applyAlignment="1" applyProtection="1">
      <alignment horizontal="center" vertical="center" wrapText="1"/>
    </xf>
    <xf numFmtId="0" fontId="15" fillId="0" borderId="8" xfId="2" applyFont="1" applyFill="1" applyBorder="1" applyAlignment="1" applyProtection="1">
      <alignment horizontal="center" vertical="center" wrapText="1"/>
    </xf>
    <xf numFmtId="0" fontId="21" fillId="0" borderId="11" xfId="2" applyFont="1" applyFill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164" fontId="16" fillId="0" borderId="9" xfId="1" applyNumberFormat="1" applyFont="1" applyBorder="1" applyAlignment="1" applyProtection="1">
      <alignment horizontal="center" vertical="center" wrapText="1"/>
    </xf>
    <xf numFmtId="0" fontId="21" fillId="0" borderId="15" xfId="2" applyFont="1" applyFill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16" fillId="0" borderId="19" xfId="2" applyFont="1" applyFill="1" applyBorder="1" applyAlignment="1" applyProtection="1">
      <alignment horizontal="center" vertical="center" wrapText="1"/>
    </xf>
    <xf numFmtId="164" fontId="16" fillId="0" borderId="20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21" xfId="1" applyNumberFormat="1" applyFont="1" applyBorder="1" applyAlignment="1" applyProtection="1">
      <alignment horizontal="center" vertical="center" wrapText="1"/>
    </xf>
    <xf numFmtId="0" fontId="16" fillId="0" borderId="8" xfId="2" applyFont="1" applyFill="1" applyBorder="1" applyAlignment="1" applyProtection="1">
      <alignment vertical="center" wrapText="1"/>
    </xf>
    <xf numFmtId="0" fontId="16" fillId="0" borderId="3" xfId="2" applyFont="1" applyFill="1" applyBorder="1" applyAlignment="1" applyProtection="1">
      <alignment vertical="center" wrapText="1"/>
    </xf>
    <xf numFmtId="0" fontId="15" fillId="0" borderId="60" xfId="2" applyFont="1" applyFill="1" applyBorder="1" applyAlignment="1" applyProtection="1">
      <alignment horizontal="center" vertical="center" wrapText="1"/>
    </xf>
    <xf numFmtId="3" fontId="15" fillId="0" borderId="61" xfId="2" applyNumberFormat="1" applyFont="1" applyFill="1" applyBorder="1" applyAlignment="1" applyProtection="1">
      <alignment horizontal="center" vertical="center" wrapText="1"/>
    </xf>
    <xf numFmtId="0" fontId="15" fillId="0" borderId="61" xfId="2" applyFont="1" applyFill="1" applyBorder="1" applyAlignment="1" applyProtection="1">
      <alignment horizontal="center" vertical="center" wrapText="1"/>
    </xf>
    <xf numFmtId="4" fontId="15" fillId="0" borderId="62" xfId="2" applyNumberFormat="1" applyFont="1" applyFill="1" applyBorder="1" applyAlignment="1" applyProtection="1">
      <alignment horizontal="center" vertical="center" wrapText="1"/>
    </xf>
    <xf numFmtId="0" fontId="15" fillId="5" borderId="8" xfId="2" applyFont="1" applyFill="1" applyBorder="1" applyAlignment="1" applyProtection="1">
      <alignment horizontal="center" vertical="center" wrapText="1"/>
    </xf>
    <xf numFmtId="0" fontId="16" fillId="5" borderId="3" xfId="2" applyFont="1" applyFill="1" applyBorder="1" applyAlignment="1" applyProtection="1">
      <alignment vertical="center" wrapText="1"/>
    </xf>
    <xf numFmtId="3" fontId="15" fillId="0" borderId="54" xfId="2" applyNumberFormat="1" applyFont="1" applyFill="1" applyBorder="1" applyAlignment="1" applyProtection="1">
      <alignment horizontal="center" vertical="center" wrapText="1"/>
    </xf>
    <xf numFmtId="0" fontId="22" fillId="5" borderId="3" xfId="2" applyFont="1" applyFill="1" applyBorder="1" applyAlignment="1" applyProtection="1">
      <alignment horizontal="left" vertical="center"/>
    </xf>
    <xf numFmtId="0" fontId="22" fillId="5" borderId="9" xfId="2" applyFont="1" applyFill="1" applyBorder="1" applyAlignment="1" applyProtection="1">
      <alignment horizontal="left" vertical="center"/>
    </xf>
    <xf numFmtId="0" fontId="21" fillId="0" borderId="20" xfId="0" applyFont="1" applyFill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0" fontId="21" fillId="0" borderId="36" xfId="0" applyFont="1" applyFill="1" applyBorder="1" applyAlignment="1" applyProtection="1">
      <alignment horizontal="center" vertical="center" wrapText="1"/>
    </xf>
    <xf numFmtId="0" fontId="21" fillId="0" borderId="36" xfId="0" applyFont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</xf>
    <xf numFmtId="0" fontId="21" fillId="0" borderId="23" xfId="0" applyFont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left" vertical="center"/>
    </xf>
    <xf numFmtId="0" fontId="21" fillId="0" borderId="3" xfId="0" applyFont="1" applyFill="1" applyBorder="1" applyAlignment="1" applyProtection="1">
      <alignment horizontal="left" vertical="center" wrapText="1"/>
    </xf>
    <xf numFmtId="164" fontId="16" fillId="0" borderId="3" xfId="1" applyNumberFormat="1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 wrapText="1"/>
    </xf>
    <xf numFmtId="0" fontId="15" fillId="0" borderId="63" xfId="2" applyFont="1" applyFill="1" applyBorder="1" applyAlignment="1" applyProtection="1">
      <alignment horizontal="center" vertical="center" wrapText="1"/>
    </xf>
    <xf numFmtId="0" fontId="16" fillId="0" borderId="65" xfId="2" applyFont="1" applyFill="1" applyBorder="1" applyAlignment="1" applyProtection="1">
      <alignment horizontal="center" vertical="center" wrapText="1"/>
    </xf>
    <xf numFmtId="3" fontId="15" fillId="0" borderId="64" xfId="2" applyNumberFormat="1" applyFont="1" applyFill="1" applyBorder="1" applyAlignment="1" applyProtection="1">
      <alignment horizontal="center" vertical="center" wrapText="1"/>
    </xf>
    <xf numFmtId="0" fontId="15" fillId="0" borderId="64" xfId="2" applyFont="1" applyFill="1" applyBorder="1" applyAlignment="1" applyProtection="1">
      <alignment horizontal="center" vertical="center" wrapText="1"/>
    </xf>
    <xf numFmtId="4" fontId="15" fillId="0" borderId="69" xfId="2" applyNumberFormat="1" applyFont="1" applyFill="1" applyBorder="1" applyAlignment="1" applyProtection="1">
      <alignment horizontal="center" vertical="center" wrapText="1"/>
    </xf>
    <xf numFmtId="164" fontId="15" fillId="0" borderId="72" xfId="4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Alignment="1" applyProtection="1">
      <alignment horizontal="left" wrapText="1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16" fillId="0" borderId="66" xfId="4" applyNumberFormat="1" applyFont="1" applyFill="1" applyBorder="1" applyAlignment="1" applyProtection="1">
      <alignment horizontal="center" vertical="center"/>
    </xf>
    <xf numFmtId="3" fontId="16" fillId="0" borderId="66" xfId="4" applyNumberFormat="1" applyFont="1" applyFill="1" applyBorder="1" applyAlignment="1" applyProtection="1">
      <alignment horizontal="center" vertical="center" wrapText="1"/>
    </xf>
    <xf numFmtId="3" fontId="4" fillId="0" borderId="66" xfId="4" applyNumberFormat="1" applyFont="1" applyFill="1" applyBorder="1" applyAlignment="1" applyProtection="1">
      <alignment horizontal="center" vertical="center" wrapText="1"/>
    </xf>
    <xf numFmtId="3" fontId="16" fillId="0" borderId="68" xfId="4" applyNumberFormat="1" applyFont="1" applyFill="1" applyBorder="1" applyAlignment="1" applyProtection="1">
      <alignment horizontal="center" vertical="center" wrapText="1"/>
    </xf>
    <xf numFmtId="164" fontId="16" fillId="0" borderId="21" xfId="1" applyNumberFormat="1" applyFont="1" applyBorder="1" applyAlignment="1" applyProtection="1">
      <alignment horizontal="center" vertical="center" wrapText="1"/>
      <protection locked="0"/>
    </xf>
    <xf numFmtId="0" fontId="25" fillId="0" borderId="69" xfId="2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Fill="1" applyBorder="1" applyAlignment="1" applyProtection="1">
      <alignment horizontal="center" vertical="center" wrapText="1"/>
      <protection locked="0"/>
    </xf>
    <xf numFmtId="0" fontId="22" fillId="5" borderId="3" xfId="2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center" vertical="center" wrapText="1"/>
    </xf>
    <xf numFmtId="164" fontId="16" fillId="0" borderId="21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21" xfId="1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 applyProtection="1">
      <alignment wrapText="1"/>
      <protection locked="0"/>
    </xf>
    <xf numFmtId="0" fontId="4" fillId="0" borderId="73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Protection="1"/>
    <xf numFmtId="0" fontId="16" fillId="0" borderId="0" xfId="2" applyFont="1" applyFill="1" applyBorder="1" applyAlignment="1" applyProtection="1">
      <alignment horizontal="left" wrapText="1"/>
      <protection locked="0"/>
    </xf>
    <xf numFmtId="0" fontId="16" fillId="0" borderId="0" xfId="2" applyFont="1" applyFill="1" applyBorder="1" applyAlignment="1" applyProtection="1">
      <alignment horizontal="left" wrapText="1"/>
    </xf>
    <xf numFmtId="0" fontId="18" fillId="0" borderId="0" xfId="2" applyFont="1" applyFill="1" applyBorder="1" applyAlignment="1" applyProtection="1">
      <alignment vertical="center" wrapText="1"/>
    </xf>
    <xf numFmtId="0" fontId="16" fillId="0" borderId="10" xfId="2" applyFont="1" applyFill="1" applyBorder="1" applyAlignment="1" applyProtection="1">
      <alignment wrapText="1"/>
      <protection locked="0"/>
    </xf>
    <xf numFmtId="0" fontId="16" fillId="0" borderId="0" xfId="2" applyFont="1" applyFill="1" applyBorder="1" applyAlignment="1" applyProtection="1">
      <alignment wrapText="1"/>
    </xf>
    <xf numFmtId="0" fontId="4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top"/>
    </xf>
    <xf numFmtId="0" fontId="18" fillId="0" borderId="0" xfId="2" applyFont="1" applyFill="1" applyBorder="1" applyAlignment="1" applyProtection="1">
      <alignment horizontal="left" vertical="center" wrapText="1"/>
    </xf>
    <xf numFmtId="0" fontId="16" fillId="0" borderId="0" xfId="2" applyFont="1" applyFill="1" applyAlignment="1" applyProtection="1">
      <alignment horizontal="left" wrapText="1"/>
    </xf>
    <xf numFmtId="0" fontId="16" fillId="0" borderId="10" xfId="2" applyFont="1" applyFill="1" applyBorder="1" applyAlignment="1" applyProtection="1">
      <alignment horizontal="left" vertical="top" wrapText="1" indent="1"/>
      <protection locked="0"/>
    </xf>
    <xf numFmtId="0" fontId="16" fillId="0" borderId="10" xfId="2" applyFont="1" applyFill="1" applyBorder="1" applyAlignment="1" applyProtection="1">
      <alignment horizontal="left" wrapText="1"/>
      <protection locked="0"/>
    </xf>
    <xf numFmtId="0" fontId="16" fillId="0" borderId="13" xfId="2" applyFont="1" applyFill="1" applyBorder="1" applyAlignment="1" applyProtection="1">
      <alignment horizontal="left" vertical="center" wrapText="1" indent="1"/>
    </xf>
    <xf numFmtId="0" fontId="16" fillId="0" borderId="0" xfId="2" applyFont="1" applyFill="1" applyAlignment="1" applyProtection="1">
      <alignment horizontal="left" vertical="center" wrapText="1" indent="1"/>
    </xf>
    <xf numFmtId="0" fontId="16" fillId="0" borderId="0" xfId="2" applyFont="1" applyFill="1" applyBorder="1" applyAlignment="1" applyProtection="1">
      <alignment horizontal="left" vertical="center" wrapText="1" indent="1"/>
    </xf>
    <xf numFmtId="0" fontId="16" fillId="0" borderId="0" xfId="2" applyFont="1" applyFill="1" applyAlignment="1" applyProtection="1">
      <alignment wrapText="1"/>
    </xf>
    <xf numFmtId="0" fontId="16" fillId="0" borderId="10" xfId="2" applyFont="1" applyFill="1" applyBorder="1" applyAlignment="1" applyProtection="1">
      <alignment horizontal="left" vertical="center" wrapText="1" indent="1"/>
      <protection locked="0"/>
    </xf>
    <xf numFmtId="0" fontId="16" fillId="0" borderId="10" xfId="2" applyFont="1" applyFill="1" applyBorder="1" applyAlignment="1" applyProtection="1">
      <alignment horizontal="left" vertical="center" wrapText="1"/>
      <protection locked="0"/>
    </xf>
    <xf numFmtId="0" fontId="15" fillId="0" borderId="0" xfId="2" applyFont="1" applyFill="1" applyAlignment="1" applyProtection="1">
      <alignment vertical="center" wrapText="1"/>
    </xf>
    <xf numFmtId="0" fontId="19" fillId="0" borderId="0" xfId="2" applyFont="1" applyFill="1" applyAlignment="1" applyProtection="1">
      <alignment horizontal="center" vertical="center" wrapText="1"/>
    </xf>
    <xf numFmtId="0" fontId="20" fillId="4" borderId="19" xfId="2" applyFont="1" applyFill="1" applyBorder="1" applyAlignment="1" applyProtection="1">
      <alignment horizontal="center" vertical="center" wrapText="1"/>
    </xf>
    <xf numFmtId="0" fontId="20" fillId="4" borderId="20" xfId="2" applyFont="1" applyFill="1" applyBorder="1" applyAlignment="1" applyProtection="1">
      <alignment horizontal="center" vertical="center" wrapText="1"/>
    </xf>
    <xf numFmtId="0" fontId="20" fillId="4" borderId="21" xfId="2" applyFont="1" applyFill="1" applyBorder="1" applyAlignment="1" applyProtection="1">
      <alignment horizontal="center" vertical="center" wrapText="1"/>
    </xf>
    <xf numFmtId="0" fontId="15" fillId="0" borderId="0" xfId="2" applyFont="1" applyFill="1" applyAlignment="1" applyProtection="1">
      <alignment horizontal="left" vertical="center" wrapText="1"/>
    </xf>
    <xf numFmtId="0" fontId="16" fillId="0" borderId="0" xfId="2" applyFont="1" applyFill="1" applyBorder="1" applyAlignment="1" applyProtection="1">
      <alignment vertical="center" wrapText="1"/>
    </xf>
    <xf numFmtId="0" fontId="18" fillId="0" borderId="0" xfId="2" applyFont="1" applyFill="1" applyBorder="1" applyAlignment="1" applyProtection="1">
      <alignment horizontal="justify" vertical="center" wrapText="1"/>
    </xf>
    <xf numFmtId="0" fontId="16" fillId="3" borderId="15" xfId="2" applyFont="1" applyFill="1" applyBorder="1" applyAlignment="1" applyProtection="1">
      <alignment horizontal="left" vertical="center" wrapText="1"/>
    </xf>
    <xf numFmtId="0" fontId="16" fillId="3" borderId="23" xfId="2" applyFont="1" applyFill="1" applyBorder="1" applyAlignment="1" applyProtection="1">
      <alignment horizontal="left" vertical="center" wrapText="1"/>
    </xf>
    <xf numFmtId="0" fontId="16" fillId="3" borderId="36" xfId="2" applyFont="1" applyFill="1" applyBorder="1" applyAlignment="1" applyProtection="1">
      <alignment horizontal="left" vertical="center" wrapText="1"/>
    </xf>
    <xf numFmtId="0" fontId="15" fillId="3" borderId="23" xfId="2" applyFont="1" applyFill="1" applyBorder="1" applyAlignment="1" applyProtection="1">
      <alignment horizontal="center" vertical="center" wrapText="1"/>
    </xf>
    <xf numFmtId="0" fontId="15" fillId="0" borderId="7" xfId="4" applyFont="1" applyFill="1" applyBorder="1" applyAlignment="1" applyProtection="1">
      <alignment horizontal="center" vertical="center" wrapText="1"/>
    </xf>
    <xf numFmtId="0" fontId="10" fillId="0" borderId="23" xfId="2" applyFont="1" applyFill="1" applyBorder="1" applyAlignment="1">
      <alignment horizontal="left" vertical="center" wrapText="1"/>
    </xf>
    <xf numFmtId="0" fontId="10" fillId="0" borderId="26" xfId="2" applyFont="1" applyFill="1" applyBorder="1" applyAlignment="1">
      <alignment horizontal="left" vertical="center" wrapText="1"/>
    </xf>
    <xf numFmtId="0" fontId="10" fillId="0" borderId="20" xfId="2" applyFont="1" applyFill="1" applyBorder="1" applyAlignment="1">
      <alignment horizontal="left" vertical="center" wrapText="1"/>
    </xf>
    <xf numFmtId="0" fontId="10" fillId="0" borderId="52" xfId="2" applyFont="1" applyFill="1" applyBorder="1" applyAlignment="1">
      <alignment horizontal="left" vertical="center" wrapText="1"/>
    </xf>
    <xf numFmtId="0" fontId="10" fillId="0" borderId="45" xfId="2" applyFont="1" applyFill="1" applyBorder="1" applyAlignment="1">
      <alignment horizontal="left" vertical="center" wrapText="1"/>
    </xf>
    <xf numFmtId="0" fontId="10" fillId="0" borderId="53" xfId="2" applyFont="1" applyFill="1" applyBorder="1" applyAlignment="1">
      <alignment horizontal="left" vertical="center" wrapText="1"/>
    </xf>
    <xf numFmtId="0" fontId="10" fillId="0" borderId="15" xfId="2" applyFont="1" applyFill="1" applyBorder="1" applyAlignment="1">
      <alignment horizontal="left" vertical="center" wrapText="1"/>
    </xf>
    <xf numFmtId="0" fontId="15" fillId="0" borderId="12" xfId="4" applyFont="1" applyFill="1" applyBorder="1" applyAlignment="1" applyProtection="1">
      <alignment horizontal="center" vertical="center" wrapText="1"/>
    </xf>
    <xf numFmtId="0" fontId="10" fillId="0" borderId="41" xfId="2" applyFont="1" applyFill="1" applyBorder="1" applyAlignment="1">
      <alignment horizontal="left" vertical="center" wrapText="1"/>
    </xf>
    <xf numFmtId="0" fontId="10" fillId="0" borderId="42" xfId="2" applyFont="1" applyFill="1" applyBorder="1" applyAlignment="1">
      <alignment horizontal="left" vertical="center" wrapText="1"/>
    </xf>
    <xf numFmtId="0" fontId="10" fillId="0" borderId="43" xfId="2" applyFont="1" applyFill="1" applyBorder="1" applyAlignment="1">
      <alignment horizontal="left" vertical="center" wrapText="1"/>
    </xf>
    <xf numFmtId="0" fontId="20" fillId="4" borderId="46" xfId="2" applyFont="1" applyFill="1" applyBorder="1" applyAlignment="1" applyProtection="1">
      <alignment horizontal="center" vertical="center" wrapText="1"/>
    </xf>
    <xf numFmtId="0" fontId="20" fillId="4" borderId="47" xfId="2" applyFont="1" applyFill="1" applyBorder="1" applyAlignment="1" applyProtection="1">
      <alignment horizontal="center" vertical="center" wrapText="1"/>
    </xf>
    <xf numFmtId="0" fontId="20" fillId="4" borderId="48" xfId="2" applyFont="1" applyFill="1" applyBorder="1" applyAlignment="1" applyProtection="1">
      <alignment horizontal="center" vertical="center" wrapText="1"/>
    </xf>
    <xf numFmtId="0" fontId="15" fillId="3" borderId="47" xfId="2" applyFont="1" applyFill="1" applyBorder="1" applyAlignment="1" applyProtection="1">
      <alignment horizontal="center" vertical="center" wrapText="1"/>
    </xf>
    <xf numFmtId="0" fontId="10" fillId="0" borderId="49" xfId="2" applyFont="1" applyFill="1" applyBorder="1" applyAlignment="1">
      <alignment horizontal="left" vertical="center" wrapText="1"/>
    </xf>
    <xf numFmtId="0" fontId="10" fillId="0" borderId="50" xfId="2" applyFont="1" applyFill="1" applyBorder="1" applyAlignment="1">
      <alignment horizontal="left" vertical="center" wrapText="1"/>
    </xf>
    <xf numFmtId="0" fontId="10" fillId="0" borderId="51" xfId="2" applyFont="1" applyFill="1" applyBorder="1" applyAlignment="1">
      <alignment horizontal="left" vertical="center" wrapText="1"/>
    </xf>
    <xf numFmtId="0" fontId="21" fillId="0" borderId="52" xfId="0" applyFont="1" applyBorder="1" applyAlignment="1" applyProtection="1">
      <alignment horizontal="left" vertical="center" wrapText="1"/>
    </xf>
    <xf numFmtId="0" fontId="21" fillId="0" borderId="45" xfId="0" applyFont="1" applyBorder="1" applyAlignment="1" applyProtection="1">
      <alignment horizontal="left" vertical="center" wrapText="1"/>
    </xf>
    <xf numFmtId="0" fontId="21" fillId="0" borderId="53" xfId="0" applyFont="1" applyBorder="1" applyAlignment="1" applyProtection="1">
      <alignment horizontal="left" vertical="center" wrapText="1"/>
    </xf>
    <xf numFmtId="0" fontId="16" fillId="3" borderId="39" xfId="2" applyFont="1" applyFill="1" applyBorder="1" applyAlignment="1" applyProtection="1">
      <alignment horizontal="center" vertical="center" wrapText="1"/>
    </xf>
    <xf numFmtId="0" fontId="16" fillId="3" borderId="40" xfId="2" applyFont="1" applyFill="1" applyBorder="1" applyAlignment="1" applyProtection="1">
      <alignment horizontal="center" vertical="center" wrapText="1"/>
    </xf>
    <xf numFmtId="0" fontId="16" fillId="3" borderId="37" xfId="2" applyFont="1" applyFill="1" applyBorder="1" applyAlignment="1" applyProtection="1">
      <alignment horizontal="center" vertical="center" wrapText="1"/>
    </xf>
    <xf numFmtId="0" fontId="15" fillId="3" borderId="17" xfId="2" applyFont="1" applyFill="1" applyBorder="1" applyAlignment="1" applyProtection="1">
      <alignment horizontal="center" vertical="center" wrapText="1"/>
    </xf>
    <xf numFmtId="0" fontId="15" fillId="3" borderId="3" xfId="2" applyFont="1" applyFill="1" applyBorder="1" applyAlignment="1" applyProtection="1">
      <alignment horizontal="center" vertical="center" wrapText="1"/>
    </xf>
    <xf numFmtId="0" fontId="15" fillId="3" borderId="8" xfId="2" applyFont="1" applyFill="1" applyBorder="1" applyAlignment="1" applyProtection="1">
      <alignment horizontal="center" vertical="center" wrapText="1"/>
    </xf>
    <xf numFmtId="0" fontId="15" fillId="3" borderId="9" xfId="2" applyFont="1" applyFill="1" applyBorder="1" applyAlignment="1" applyProtection="1">
      <alignment horizontal="center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6" xfId="0" applyFont="1" applyBorder="1" applyAlignment="1" applyProtection="1">
      <alignment horizontal="left" vertical="center" wrapText="1"/>
    </xf>
    <xf numFmtId="0" fontId="16" fillId="3" borderId="20" xfId="2" applyFont="1" applyFill="1" applyBorder="1" applyAlignment="1" applyProtection="1">
      <alignment horizontal="center" vertical="center" textRotation="90" wrapText="1"/>
    </xf>
    <xf numFmtId="0" fontId="16" fillId="3" borderId="23" xfId="2" applyFont="1" applyFill="1" applyBorder="1" applyAlignment="1" applyProtection="1">
      <alignment horizontal="center" vertical="center" textRotation="90" wrapText="1"/>
    </xf>
    <xf numFmtId="0" fontId="16" fillId="3" borderId="26" xfId="2" applyFont="1" applyFill="1" applyBorder="1" applyAlignment="1" applyProtection="1">
      <alignment horizontal="center" vertical="center" textRotation="90" wrapText="1"/>
    </xf>
    <xf numFmtId="0" fontId="21" fillId="0" borderId="41" xfId="0" applyFont="1" applyBorder="1" applyAlignment="1" applyProtection="1">
      <alignment horizontal="left" vertical="center" wrapText="1"/>
    </xf>
    <xf numFmtId="0" fontId="21" fillId="0" borderId="42" xfId="0" applyFont="1" applyBorder="1" applyAlignment="1" applyProtection="1">
      <alignment horizontal="left" vertical="center" wrapText="1"/>
    </xf>
    <xf numFmtId="0" fontId="21" fillId="0" borderId="43" xfId="0" applyFont="1" applyBorder="1" applyAlignment="1" applyProtection="1">
      <alignment horizontal="left" vertical="center" wrapText="1"/>
    </xf>
    <xf numFmtId="0" fontId="21" fillId="0" borderId="20" xfId="0" applyFont="1" applyBorder="1" applyAlignment="1" applyProtection="1">
      <alignment horizontal="left" vertical="center" wrapText="1"/>
    </xf>
    <xf numFmtId="0" fontId="21" fillId="0" borderId="49" xfId="0" applyFont="1" applyBorder="1" applyAlignment="1" applyProtection="1">
      <alignment horizontal="left" vertical="center" wrapText="1"/>
    </xf>
    <xf numFmtId="0" fontId="21" fillId="0" borderId="50" xfId="0" applyFont="1" applyBorder="1" applyAlignment="1" applyProtection="1">
      <alignment horizontal="left" vertical="center" wrapText="1"/>
    </xf>
    <xf numFmtId="0" fontId="21" fillId="0" borderId="51" xfId="0" applyFont="1" applyBorder="1" applyAlignment="1" applyProtection="1">
      <alignment horizontal="left" vertical="center" wrapText="1"/>
    </xf>
    <xf numFmtId="0" fontId="21" fillId="0" borderId="55" xfId="0" applyFont="1" applyBorder="1" applyAlignment="1" applyProtection="1">
      <alignment horizontal="left" vertical="center" wrapText="1"/>
    </xf>
    <xf numFmtId="0" fontId="21" fillId="0" borderId="57" xfId="0" applyFont="1" applyBorder="1" applyAlignment="1" applyProtection="1">
      <alignment horizontal="left" vertical="center" wrapText="1"/>
    </xf>
    <xf numFmtId="0" fontId="21" fillId="0" borderId="56" xfId="0" applyFont="1" applyBorder="1" applyAlignment="1" applyProtection="1">
      <alignment horizontal="left" vertical="center" wrapText="1"/>
    </xf>
    <xf numFmtId="0" fontId="15" fillId="3" borderId="18" xfId="2" applyFont="1" applyFill="1" applyBorder="1" applyAlignment="1" applyProtection="1">
      <alignment horizontal="center" vertical="center" wrapText="1"/>
    </xf>
    <xf numFmtId="0" fontId="15" fillId="3" borderId="59" xfId="2" applyFont="1" applyFill="1" applyBorder="1" applyAlignment="1" applyProtection="1">
      <alignment horizontal="center" vertical="center" wrapText="1"/>
    </xf>
    <xf numFmtId="0" fontId="15" fillId="3" borderId="4" xfId="2" applyFont="1" applyFill="1" applyBorder="1" applyAlignment="1" applyProtection="1">
      <alignment horizontal="center" vertical="center" wrapText="1"/>
    </xf>
    <xf numFmtId="0" fontId="15" fillId="3" borderId="54" xfId="2" applyFont="1" applyFill="1" applyBorder="1" applyAlignment="1" applyProtection="1">
      <alignment horizontal="center" vertical="center" wrapText="1"/>
    </xf>
    <xf numFmtId="0" fontId="16" fillId="3" borderId="23" xfId="2" applyFont="1" applyFill="1" applyBorder="1" applyAlignment="1" applyProtection="1">
      <alignment horizontal="center" vertical="center" wrapText="1"/>
    </xf>
    <xf numFmtId="0" fontId="16" fillId="3" borderId="26" xfId="2" applyFont="1" applyFill="1" applyBorder="1" applyAlignment="1" applyProtection="1">
      <alignment horizontal="center" vertical="center" wrapText="1"/>
    </xf>
    <xf numFmtId="0" fontId="21" fillId="0" borderId="41" xfId="0" applyFont="1" applyBorder="1" applyAlignment="1" applyProtection="1">
      <alignment horizontal="center" vertical="center" wrapText="1"/>
    </xf>
    <xf numFmtId="0" fontId="21" fillId="0" borderId="43" xfId="0" applyFont="1" applyBorder="1" applyAlignment="1" applyProtection="1">
      <alignment horizontal="center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0" fontId="16" fillId="3" borderId="41" xfId="2" applyFont="1" applyFill="1" applyBorder="1" applyAlignment="1" applyProtection="1">
      <alignment horizontal="center" vertical="center" wrapText="1"/>
    </xf>
    <xf numFmtId="0" fontId="16" fillId="3" borderId="42" xfId="2" applyFont="1" applyFill="1" applyBorder="1" applyAlignment="1" applyProtection="1">
      <alignment horizontal="center" vertical="center" wrapText="1"/>
    </xf>
    <xf numFmtId="0" fontId="16" fillId="3" borderId="43" xfId="2" applyFont="1" applyFill="1" applyBorder="1" applyAlignment="1" applyProtection="1">
      <alignment horizontal="center" vertical="center" wrapText="1"/>
    </xf>
    <xf numFmtId="0" fontId="21" fillId="0" borderId="55" xfId="0" applyFont="1" applyBorder="1" applyAlignment="1" applyProtection="1">
      <alignment horizontal="center" vertical="center" wrapText="1"/>
    </xf>
    <xf numFmtId="0" fontId="21" fillId="0" borderId="57" xfId="0" applyFont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center" vertical="center" wrapText="1"/>
    </xf>
    <xf numFmtId="0" fontId="16" fillId="3" borderId="52" xfId="2" applyFont="1" applyFill="1" applyBorder="1" applyAlignment="1" applyProtection="1">
      <alignment horizontal="center" vertical="center" wrapText="1"/>
    </xf>
    <xf numFmtId="0" fontId="16" fillId="3" borderId="45" xfId="2" applyFont="1" applyFill="1" applyBorder="1" applyAlignment="1" applyProtection="1">
      <alignment horizontal="center" vertical="center" wrapText="1"/>
    </xf>
    <xf numFmtId="0" fontId="16" fillId="3" borderId="53" xfId="2" applyFont="1" applyFill="1" applyBorder="1" applyAlignment="1" applyProtection="1">
      <alignment horizontal="center" vertical="center" wrapText="1"/>
    </xf>
    <xf numFmtId="0" fontId="15" fillId="3" borderId="31" xfId="2" applyFont="1" applyFill="1" applyBorder="1" applyAlignment="1" applyProtection="1">
      <alignment horizontal="center" vertical="center" wrapText="1"/>
    </xf>
    <xf numFmtId="0" fontId="15" fillId="3" borderId="32" xfId="2" applyFont="1" applyFill="1" applyBorder="1" applyAlignment="1" applyProtection="1">
      <alignment horizontal="center" vertical="center" wrapText="1"/>
    </xf>
    <xf numFmtId="0" fontId="15" fillId="3" borderId="33" xfId="2" applyFont="1" applyFill="1" applyBorder="1" applyAlignment="1" applyProtection="1">
      <alignment horizontal="center" vertical="center" wrapText="1"/>
    </xf>
    <xf numFmtId="0" fontId="16" fillId="3" borderId="20" xfId="2" applyFont="1" applyFill="1" applyBorder="1" applyAlignment="1" applyProtection="1">
      <alignment horizontal="center" vertical="center" wrapText="1"/>
    </xf>
    <xf numFmtId="0" fontId="21" fillId="0" borderId="59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54" xfId="0" applyFont="1" applyBorder="1" applyAlignment="1" applyProtection="1">
      <alignment horizontal="center" vertical="center" wrapText="1"/>
    </xf>
    <xf numFmtId="0" fontId="16" fillId="3" borderId="55" xfId="2" applyFont="1" applyFill="1" applyBorder="1" applyAlignment="1" applyProtection="1">
      <alignment horizontal="center" vertical="center" wrapText="1"/>
    </xf>
    <xf numFmtId="0" fontId="16" fillId="3" borderId="57" xfId="2" applyFont="1" applyFill="1" applyBorder="1" applyAlignment="1" applyProtection="1">
      <alignment horizontal="center" vertical="center" wrapText="1"/>
    </xf>
    <xf numFmtId="0" fontId="16" fillId="3" borderId="56" xfId="2" applyFont="1" applyFill="1" applyBorder="1" applyAlignment="1" applyProtection="1">
      <alignment horizontal="center" vertical="center" wrapText="1"/>
    </xf>
    <xf numFmtId="0" fontId="21" fillId="0" borderId="39" xfId="0" applyFont="1" applyBorder="1" applyAlignment="1" applyProtection="1">
      <alignment horizontal="center" vertical="center" wrapText="1"/>
    </xf>
    <xf numFmtId="0" fontId="21" fillId="0" borderId="37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horizontal="center" vertical="center" wrapText="1"/>
    </xf>
    <xf numFmtId="0" fontId="21" fillId="0" borderId="41" xfId="0" quotePrefix="1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left" vertical="center" wrapText="1"/>
    </xf>
    <xf numFmtId="0" fontId="16" fillId="3" borderId="15" xfId="2" applyFont="1" applyFill="1" applyBorder="1" applyAlignment="1" applyProtection="1">
      <alignment horizontal="center" vertical="center" wrapText="1"/>
    </xf>
    <xf numFmtId="0" fontId="21" fillId="0" borderId="52" xfId="0" applyFont="1" applyBorder="1" applyAlignment="1" applyProtection="1">
      <alignment horizontal="center" vertical="center" wrapText="1"/>
    </xf>
    <xf numFmtId="0" fontId="21" fillId="0" borderId="53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36" xfId="0" applyFont="1" applyBorder="1" applyAlignment="1" applyProtection="1">
      <alignment horizontal="center" vertical="center" wrapText="1"/>
    </xf>
    <xf numFmtId="0" fontId="20" fillId="4" borderId="14" xfId="2" applyFont="1" applyFill="1" applyBorder="1" applyAlignment="1" applyProtection="1">
      <alignment horizontal="center" vertical="center" wrapText="1"/>
    </xf>
    <xf numFmtId="0" fontId="20" fillId="4" borderId="15" xfId="2" applyFont="1" applyFill="1" applyBorder="1" applyAlignment="1" applyProtection="1">
      <alignment horizontal="center" vertical="center" wrapText="1"/>
    </xf>
    <xf numFmtId="0" fontId="20" fillId="4" borderId="16" xfId="2" applyFont="1" applyFill="1" applyBorder="1" applyAlignment="1" applyProtection="1">
      <alignment horizontal="center" vertical="center" wrapText="1"/>
    </xf>
    <xf numFmtId="0" fontId="15" fillId="3" borderId="44" xfId="2" applyFont="1" applyFill="1" applyBorder="1" applyAlignment="1" applyProtection="1">
      <alignment horizontal="center" vertical="center" wrapText="1"/>
    </xf>
    <xf numFmtId="0" fontId="15" fillId="3" borderId="58" xfId="2" applyFont="1" applyFill="1" applyBorder="1" applyAlignment="1" applyProtection="1">
      <alignment horizontal="center" vertical="center" wrapText="1"/>
    </xf>
    <xf numFmtId="0" fontId="15" fillId="3" borderId="0" xfId="2" applyFont="1" applyFill="1" applyBorder="1" applyAlignment="1" applyProtection="1">
      <alignment horizontal="center" vertical="center" wrapText="1"/>
    </xf>
    <xf numFmtId="0" fontId="16" fillId="0" borderId="66" xfId="4" applyFont="1" applyFill="1" applyBorder="1" applyAlignment="1" applyProtection="1">
      <alignment horizontal="left" vertical="center" wrapText="1"/>
    </xf>
    <xf numFmtId="0" fontId="15" fillId="0" borderId="70" xfId="4" applyFont="1" applyFill="1" applyBorder="1" applyAlignment="1" applyProtection="1">
      <alignment horizontal="center" vertical="center" wrapText="1"/>
    </xf>
    <xf numFmtId="0" fontId="15" fillId="0" borderId="71" xfId="4" applyFont="1" applyFill="1" applyBorder="1" applyAlignment="1" applyProtection="1">
      <alignment horizontal="center" vertical="center" wrapText="1"/>
    </xf>
    <xf numFmtId="0" fontId="16" fillId="0" borderId="66" xfId="4" applyFont="1" applyFill="1" applyBorder="1" applyAlignment="1" applyProtection="1">
      <alignment vertical="center" wrapText="1"/>
    </xf>
    <xf numFmtId="0" fontId="16" fillId="0" borderId="65" xfId="4" applyFont="1" applyFill="1" applyBorder="1" applyAlignment="1" applyProtection="1">
      <alignment horizontal="center" vertical="center" wrapText="1"/>
    </xf>
    <xf numFmtId="0" fontId="16" fillId="0" borderId="66" xfId="4" applyFont="1" applyFill="1" applyBorder="1" applyAlignment="1" applyProtection="1">
      <alignment horizontal="center" vertical="center" wrapText="1"/>
    </xf>
    <xf numFmtId="0" fontId="16" fillId="0" borderId="67" xfId="4" applyFont="1" applyFill="1" applyBorder="1" applyAlignment="1" applyProtection="1">
      <alignment horizontal="center" vertical="center" wrapText="1"/>
    </xf>
    <xf numFmtId="0" fontId="16" fillId="0" borderId="68" xfId="4" applyFont="1" applyFill="1" applyBorder="1" applyAlignment="1" applyProtection="1">
      <alignment vertical="center" wrapText="1"/>
    </xf>
    <xf numFmtId="0" fontId="16" fillId="0" borderId="68" xfId="4" applyFont="1" applyFill="1" applyBorder="1" applyAlignment="1" applyProtection="1">
      <alignment horizontal="center" vertical="center" wrapText="1"/>
    </xf>
    <xf numFmtId="0" fontId="15" fillId="3" borderId="64" xfId="2" applyFont="1" applyFill="1" applyBorder="1" applyAlignment="1" applyProtection="1">
      <alignment horizontal="center" vertical="center" wrapText="1"/>
    </xf>
    <xf numFmtId="0" fontId="16" fillId="0" borderId="66" xfId="4" applyFont="1" applyFill="1" applyBorder="1" applyAlignment="1" applyProtection="1">
      <alignment horizontal="center" vertical="center" textRotation="90" wrapText="1"/>
    </xf>
    <xf numFmtId="0" fontId="16" fillId="3" borderId="69" xfId="2" applyFont="1" applyFill="1" applyBorder="1" applyAlignment="1" applyProtection="1">
      <alignment horizontal="left" vertical="center" wrapText="1"/>
    </xf>
    <xf numFmtId="0" fontId="20" fillId="4" borderId="69" xfId="2" applyFont="1" applyFill="1" applyBorder="1" applyAlignment="1" applyProtection="1">
      <alignment horizontal="center" vertical="center" wrapText="1"/>
    </xf>
    <xf numFmtId="0" fontId="15" fillId="3" borderId="69" xfId="2" applyFont="1" applyFill="1" applyBorder="1" applyAlignment="1" applyProtection="1">
      <alignment horizontal="center" vertical="center" wrapText="1"/>
    </xf>
    <xf numFmtId="0" fontId="16" fillId="0" borderId="44" xfId="2" applyFont="1" applyFill="1" applyBorder="1" applyAlignment="1" applyProtection="1">
      <alignment horizontal="left" vertical="center" wrapText="1" indent="1"/>
    </xf>
    <xf numFmtId="0" fontId="15" fillId="0" borderId="69" xfId="2" applyFont="1" applyFill="1" applyBorder="1" applyAlignment="1" applyProtection="1">
      <alignment horizontal="center" vertical="center" wrapText="1"/>
    </xf>
    <xf numFmtId="0" fontId="16" fillId="0" borderId="69" xfId="2" applyFont="1" applyFill="1" applyBorder="1" applyAlignment="1" applyProtection="1">
      <alignment horizontal="center" vertical="center" wrapText="1"/>
      <protection locked="0"/>
    </xf>
    <xf numFmtId="0" fontId="16" fillId="0" borderId="69" xfId="2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justify" vertical="top" wrapText="1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4" fillId="0" borderId="2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74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4" fillId="0" borderId="74" xfId="0" applyFont="1" applyFill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75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left" vertical="center" wrapText="1" indent="1"/>
      <protection locked="0"/>
    </xf>
  </cellXfs>
  <cellStyles count="5">
    <cellStyle name="Normalny" xfId="0" builtinId="0"/>
    <cellStyle name="Normalny 2" xfId="2"/>
    <cellStyle name="Normalny 2 2" xfId="3"/>
    <cellStyle name="Normalny 4" xfId="4"/>
    <cellStyle name="Walutowy" xfId="1" builtinId="4"/>
  </cellStyles>
  <dxfs count="5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27"/>
  <sheetViews>
    <sheetView showGridLines="0" tabSelected="1" view="pageBreakPreview" zoomScaleNormal="100" zoomScaleSheetLayoutView="100" workbookViewId="0">
      <selection sqref="A1:W1"/>
    </sheetView>
  </sheetViews>
  <sheetFormatPr defaultColWidth="4" defaultRowHeight="12.75" x14ac:dyDescent="0.25"/>
  <cols>
    <col min="1" max="9" width="4" style="29"/>
    <col min="10" max="10" width="4" style="29" customWidth="1"/>
    <col min="11" max="16384" width="4" style="29"/>
  </cols>
  <sheetData>
    <row r="1" spans="1:23" ht="30" customHeight="1" x14ac:dyDescent="0.25">
      <c r="A1" s="141" t="s">
        <v>67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15.75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3" ht="33.75" customHeight="1" x14ac:dyDescent="0.25">
      <c r="A4" s="143" t="s">
        <v>68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</row>
    <row r="5" spans="1:23" ht="19.5" customHeight="1" x14ac:dyDescent="0.25">
      <c r="A5" s="31"/>
      <c r="B5" s="31"/>
      <c r="C5" s="31"/>
      <c r="D5" s="28"/>
      <c r="E5" s="32" t="s">
        <v>70</v>
      </c>
      <c r="F5" s="138" t="s">
        <v>71</v>
      </c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</row>
    <row r="6" spans="1:23" ht="19.5" customHeight="1" x14ac:dyDescent="0.25">
      <c r="A6" s="31"/>
      <c r="B6" s="31"/>
      <c r="C6" s="31"/>
      <c r="D6" s="28"/>
      <c r="E6" s="33" t="s">
        <v>72</v>
      </c>
      <c r="F6" s="138" t="s">
        <v>73</v>
      </c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</row>
    <row r="7" spans="1:23" ht="19.5" customHeight="1" x14ac:dyDescent="0.25">
      <c r="A7" s="31"/>
      <c r="B7" s="31"/>
      <c r="C7" s="31"/>
      <c r="D7" s="28"/>
      <c r="E7" s="34" t="s">
        <v>74</v>
      </c>
      <c r="F7" s="138" t="s">
        <v>75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</row>
    <row r="8" spans="1:23" ht="19.5" customHeight="1" x14ac:dyDescent="0.25">
      <c r="A8" s="31"/>
      <c r="B8" s="31"/>
      <c r="C8" s="31"/>
      <c r="D8" s="28"/>
      <c r="E8" s="34" t="s">
        <v>76</v>
      </c>
      <c r="F8" s="138" t="s">
        <v>77</v>
      </c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</row>
    <row r="9" spans="1:23" ht="19.5" customHeight="1" x14ac:dyDescent="0.25">
      <c r="A9" s="31"/>
      <c r="B9" s="31"/>
      <c r="C9" s="31"/>
      <c r="D9" s="28"/>
      <c r="E9" s="34" t="s">
        <v>78</v>
      </c>
      <c r="F9" s="138" t="s">
        <v>79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</row>
    <row r="10" spans="1:23" ht="19.5" customHeight="1" x14ac:dyDescent="0.25">
      <c r="A10" s="139" t="s">
        <v>80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spans="1:23" ht="8.25" customHeight="1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14.25" customHeight="1" x14ac:dyDescent="0.25">
      <c r="A12" s="137" t="s">
        <v>69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</row>
    <row r="13" spans="1:23" ht="8.25" customHeight="1" x14ac:dyDescent="0.25">
      <c r="K13" s="36"/>
    </row>
    <row r="14" spans="1:23" ht="40.5" customHeight="1" x14ac:dyDescent="0.25">
      <c r="A14" s="144" t="s">
        <v>1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</row>
    <row r="15" spans="1:23" ht="40.5" customHeight="1" x14ac:dyDescent="0.25">
      <c r="A15" s="144" t="s">
        <v>2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</row>
    <row r="16" spans="1:23" ht="40.5" customHeight="1" x14ac:dyDescent="0.25">
      <c r="A16" s="144" t="s">
        <v>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</row>
    <row r="17" spans="1:23" ht="40.5" customHeight="1" x14ac:dyDescent="0.25">
      <c r="A17" s="144" t="s">
        <v>4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</row>
    <row r="18" spans="1:23" ht="40.5" customHeight="1" x14ac:dyDescent="0.25">
      <c r="A18" s="144" t="s">
        <v>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</row>
    <row r="19" spans="1:23" ht="40.5" customHeight="1" x14ac:dyDescent="0.25">
      <c r="A19" s="144" t="s">
        <v>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</row>
    <row r="20" spans="1:23" ht="40.5" customHeight="1" x14ac:dyDescent="0.25">
      <c r="A20" s="144" t="s">
        <v>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</row>
    <row r="21" spans="1:23" ht="40.5" customHeight="1" x14ac:dyDescent="0.25">
      <c r="A21" s="144" t="s">
        <v>8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</row>
    <row r="22" spans="1:23" ht="40.5" customHeight="1" x14ac:dyDescent="0.25">
      <c r="A22" s="144" t="s">
        <v>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</row>
    <row r="23" spans="1:23" ht="40.5" customHeight="1" x14ac:dyDescent="0.25">
      <c r="A23" s="144" t="s">
        <v>10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</row>
    <row r="24" spans="1:23" ht="40.5" customHeight="1" x14ac:dyDescent="0.25">
      <c r="A24" s="144" t="s">
        <v>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</row>
    <row r="27" spans="1:23" ht="26.25" customHeight="1" x14ac:dyDescent="0.25">
      <c r="A27" s="143" t="s">
        <v>81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</row>
  </sheetData>
  <sheetProtection sheet="1" objects="1" scenarios="1" formatRows="0" autoFilter="0"/>
  <mergeCells count="33">
    <mergeCell ref="K24:W24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3:W3"/>
    <mergeCell ref="A1:W1"/>
    <mergeCell ref="A27:W27"/>
    <mergeCell ref="A23:J23"/>
    <mergeCell ref="A24:J24"/>
    <mergeCell ref="K20:W20"/>
    <mergeCell ref="K21:W21"/>
    <mergeCell ref="K14:W14"/>
    <mergeCell ref="K15:W15"/>
    <mergeCell ref="K16:W16"/>
    <mergeCell ref="K17:W17"/>
    <mergeCell ref="K18:W18"/>
    <mergeCell ref="K19:W19"/>
    <mergeCell ref="K22:W22"/>
    <mergeCell ref="A4:W4"/>
    <mergeCell ref="K23:W23"/>
    <mergeCell ref="A12:W12"/>
    <mergeCell ref="F5:W5"/>
    <mergeCell ref="F6:W6"/>
    <mergeCell ref="F7:W7"/>
    <mergeCell ref="F8:W8"/>
    <mergeCell ref="F9:W9"/>
    <mergeCell ref="A10:W10"/>
  </mergeCells>
  <conditionalFormatting sqref="K14:W24">
    <cfRule type="containsBlanks" dxfId="52" priority="5">
      <formula>LEN(TRIM(K14))=0</formula>
    </cfRule>
  </conditionalFormatting>
  <dataValidations count="1">
    <dataValidation type="list" allowBlank="1" showInputMessage="1" showErrorMessage="1" sqref="D5:D9">
      <formula1>"X"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oddFooter>&amp;L&amp;10Numer konkursu: 2/UiK/2020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19"/>
  <sheetViews>
    <sheetView showGridLines="0" view="pageBreakPreview" zoomScaleNormal="100" zoomScaleSheetLayoutView="100" workbookViewId="0">
      <pane ySplit="5" topLeftCell="A6" activePane="bottomLeft" state="frozen"/>
      <selection activeCell="A27" sqref="A27:W27"/>
      <selection pane="bottomLeft" sqref="A1:V1"/>
    </sheetView>
  </sheetViews>
  <sheetFormatPr defaultColWidth="4" defaultRowHeight="12.75" x14ac:dyDescent="0.25"/>
  <cols>
    <col min="1" max="1" width="4" style="29"/>
    <col min="2" max="22" width="4.7109375" style="29" customWidth="1"/>
    <col min="23" max="16384" width="4" style="29"/>
  </cols>
  <sheetData>
    <row r="1" spans="1:23" ht="18.75" customHeight="1" x14ac:dyDescent="0.25">
      <c r="A1" s="302" t="s">
        <v>1213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</row>
    <row r="3" spans="1:23" ht="15" customHeight="1" x14ac:dyDescent="0.25">
      <c r="A3" s="303" t="s">
        <v>1214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</row>
    <row r="4" spans="1:23" ht="15.75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</row>
    <row r="5" spans="1:23" s="36" customFormat="1" ht="34.5" customHeight="1" x14ac:dyDescent="0.25">
      <c r="A5" s="304" t="s">
        <v>1215</v>
      </c>
      <c r="B5" s="304"/>
      <c r="C5" s="304" t="s">
        <v>1231</v>
      </c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</row>
    <row r="6" spans="1:23" s="128" customFormat="1" ht="45.75" customHeight="1" x14ac:dyDescent="0.25">
      <c r="A6" s="301" t="s">
        <v>1216</v>
      </c>
      <c r="B6" s="301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</row>
    <row r="7" spans="1:23" ht="45.75" customHeight="1" x14ac:dyDescent="0.25">
      <c r="A7" s="301" t="s">
        <v>1217</v>
      </c>
      <c r="B7" s="301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</row>
    <row r="8" spans="1:23" ht="45.75" customHeight="1" x14ac:dyDescent="0.25">
      <c r="A8" s="301" t="s">
        <v>1218</v>
      </c>
      <c r="B8" s="301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</row>
    <row r="9" spans="1:23" ht="45.75" customHeight="1" x14ac:dyDescent="0.25">
      <c r="A9" s="301" t="s">
        <v>1219</v>
      </c>
      <c r="B9" s="301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</row>
    <row r="10" spans="1:23" ht="45.75" customHeight="1" x14ac:dyDescent="0.25">
      <c r="A10" s="301" t="s">
        <v>1220</v>
      </c>
      <c r="B10" s="301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</row>
    <row r="18" spans="16:22" x14ac:dyDescent="0.25">
      <c r="P18" s="277"/>
      <c r="Q18" s="277"/>
      <c r="R18" s="277"/>
      <c r="S18" s="277"/>
      <c r="T18" s="277"/>
      <c r="U18" s="277"/>
      <c r="V18" s="277"/>
    </row>
    <row r="19" spans="16:22" x14ac:dyDescent="0.25">
      <c r="P19" s="279" t="s">
        <v>37</v>
      </c>
      <c r="Q19" s="279"/>
      <c r="R19" s="279"/>
      <c r="S19" s="279"/>
      <c r="T19" s="279"/>
      <c r="U19" s="279"/>
      <c r="V19" s="279"/>
    </row>
  </sheetData>
  <sheetProtection password="C63D" sheet="1" objects="1" scenarios="1" formatRows="0" autoFilter="0"/>
  <mergeCells count="16">
    <mergeCell ref="P18:V18"/>
    <mergeCell ref="P19:V19"/>
    <mergeCell ref="A9:B9"/>
    <mergeCell ref="A1:V1"/>
    <mergeCell ref="A3:V3"/>
    <mergeCell ref="A5:B5"/>
    <mergeCell ref="C5:V5"/>
    <mergeCell ref="A6:B6"/>
    <mergeCell ref="A7:B7"/>
    <mergeCell ref="A8:B8"/>
    <mergeCell ref="C6:V6"/>
    <mergeCell ref="C7:V7"/>
    <mergeCell ref="C8:V8"/>
    <mergeCell ref="C9:V9"/>
    <mergeCell ref="A10:B10"/>
    <mergeCell ref="C10:V1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9" fitToHeight="0" orientation="portrait" r:id="rId1"/>
  <headerFooter>
    <oddFooter>&amp;L&amp;10Numer konkursu: 2/UiK/2020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327"/>
  <sheetViews>
    <sheetView showGridLines="0" view="pageBreakPreview" zoomScaleNormal="100" zoomScaleSheetLayoutView="100" workbookViewId="0">
      <pane ySplit="4" topLeftCell="A5" activePane="bottomLeft" state="frozen"/>
      <selection sqref="A1:W1"/>
      <selection pane="bottomLeft" sqref="A1:P1"/>
    </sheetView>
  </sheetViews>
  <sheetFormatPr defaultColWidth="5.140625" defaultRowHeight="12.75" x14ac:dyDescent="0.25"/>
  <cols>
    <col min="1" max="1" width="4.42578125" style="10" customWidth="1"/>
    <col min="2" max="12" width="5" style="5" customWidth="1"/>
    <col min="13" max="13" width="10.7109375" style="24" customWidth="1"/>
    <col min="14" max="14" width="10.7109375" style="10" customWidth="1"/>
    <col min="15" max="15" width="11.7109375" style="10" customWidth="1"/>
    <col min="16" max="16" width="19.140625" style="10" customWidth="1"/>
    <col min="17" max="16384" width="5.140625" style="5"/>
  </cols>
  <sheetData>
    <row r="1" spans="1:16" ht="29.1" customHeight="1" x14ac:dyDescent="0.25">
      <c r="A1" s="158" t="s">
        <v>1230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ht="12.6" customHeight="1" x14ac:dyDescent="0.25">
      <c r="A2" s="5"/>
      <c r="M2" s="5"/>
      <c r="N2" s="5"/>
      <c r="O2" s="5"/>
      <c r="P2" s="5"/>
    </row>
    <row r="3" spans="1:16" ht="26.25" customHeight="1" x14ac:dyDescent="0.25">
      <c r="A3" s="159" t="s">
        <v>388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</row>
    <row r="4" spans="1:16" s="10" customFormat="1" ht="46.5" customHeight="1" x14ac:dyDescent="0.25">
      <c r="A4" s="6" t="s">
        <v>12</v>
      </c>
      <c r="B4" s="168" t="s">
        <v>82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7" t="s">
        <v>83</v>
      </c>
      <c r="N4" s="8" t="s">
        <v>677</v>
      </c>
      <c r="O4" s="8" t="s">
        <v>84</v>
      </c>
      <c r="P4" s="9" t="s">
        <v>387</v>
      </c>
    </row>
    <row r="5" spans="1:16" ht="19.5" customHeight="1" x14ac:dyDescent="0.25">
      <c r="A5" s="11" t="s">
        <v>40</v>
      </c>
      <c r="B5" s="166" t="s">
        <v>85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25"/>
      <c r="N5" s="12">
        <v>2</v>
      </c>
      <c r="O5" s="13">
        <v>7</v>
      </c>
      <c r="P5" s="14">
        <f>M5*N5</f>
        <v>0</v>
      </c>
    </row>
    <row r="6" spans="1:16" ht="19.5" customHeight="1" x14ac:dyDescent="0.25">
      <c r="A6" s="11" t="s">
        <v>41</v>
      </c>
      <c r="B6" s="166" t="s">
        <v>86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25"/>
      <c r="N6" s="12">
        <v>2</v>
      </c>
      <c r="O6" s="13">
        <v>7</v>
      </c>
      <c r="P6" s="14">
        <f t="shared" ref="P6:P69" si="0">M6*N6</f>
        <v>0</v>
      </c>
    </row>
    <row r="7" spans="1:16" ht="19.5" customHeight="1" x14ac:dyDescent="0.25">
      <c r="A7" s="11" t="s">
        <v>42</v>
      </c>
      <c r="B7" s="166" t="s">
        <v>87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25"/>
      <c r="N7" s="12">
        <v>2</v>
      </c>
      <c r="O7" s="13">
        <v>7</v>
      </c>
      <c r="P7" s="14">
        <f t="shared" si="0"/>
        <v>0</v>
      </c>
    </row>
    <row r="8" spans="1:16" ht="19.5" customHeight="1" x14ac:dyDescent="0.25">
      <c r="A8" s="11" t="s">
        <v>43</v>
      </c>
      <c r="B8" s="166" t="s">
        <v>88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25"/>
      <c r="N8" s="12">
        <v>2</v>
      </c>
      <c r="O8" s="13">
        <v>1</v>
      </c>
      <c r="P8" s="14">
        <f t="shared" si="0"/>
        <v>0</v>
      </c>
    </row>
    <row r="9" spans="1:16" ht="19.5" customHeight="1" x14ac:dyDescent="0.25">
      <c r="A9" s="11" t="s">
        <v>44</v>
      </c>
      <c r="B9" s="166" t="s">
        <v>89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25"/>
      <c r="N9" s="12">
        <v>2</v>
      </c>
      <c r="O9" s="13">
        <v>1</v>
      </c>
      <c r="P9" s="14">
        <f t="shared" si="0"/>
        <v>0</v>
      </c>
    </row>
    <row r="10" spans="1:16" ht="19.5" customHeight="1" x14ac:dyDescent="0.25">
      <c r="A10" s="11" t="s">
        <v>45</v>
      </c>
      <c r="B10" s="166" t="s">
        <v>90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25"/>
      <c r="N10" s="12">
        <v>2</v>
      </c>
      <c r="O10" s="13">
        <v>1</v>
      </c>
      <c r="P10" s="14">
        <f t="shared" si="0"/>
        <v>0</v>
      </c>
    </row>
    <row r="11" spans="1:16" ht="19.5" customHeight="1" x14ac:dyDescent="0.25">
      <c r="A11" s="11" t="s">
        <v>46</v>
      </c>
      <c r="B11" s="166" t="s">
        <v>91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25"/>
      <c r="N11" s="12">
        <v>2</v>
      </c>
      <c r="O11" s="13">
        <v>1</v>
      </c>
      <c r="P11" s="14">
        <f t="shared" si="0"/>
        <v>0</v>
      </c>
    </row>
    <row r="12" spans="1:16" ht="19.5" customHeight="1" x14ac:dyDescent="0.25">
      <c r="A12" s="11" t="s">
        <v>47</v>
      </c>
      <c r="B12" s="166" t="s">
        <v>92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25"/>
      <c r="N12" s="12">
        <v>2</v>
      </c>
      <c r="O12" s="13">
        <v>1</v>
      </c>
      <c r="P12" s="14">
        <f t="shared" si="0"/>
        <v>0</v>
      </c>
    </row>
    <row r="13" spans="1:16" ht="19.5" customHeight="1" x14ac:dyDescent="0.25">
      <c r="A13" s="11" t="s">
        <v>48</v>
      </c>
      <c r="B13" s="166" t="s">
        <v>93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25"/>
      <c r="N13" s="12">
        <v>2</v>
      </c>
      <c r="O13" s="13">
        <v>1</v>
      </c>
      <c r="P13" s="14">
        <f t="shared" si="0"/>
        <v>0</v>
      </c>
    </row>
    <row r="14" spans="1:16" ht="19.5" customHeight="1" x14ac:dyDescent="0.25">
      <c r="A14" s="11" t="s">
        <v>49</v>
      </c>
      <c r="B14" s="166" t="s">
        <v>94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25"/>
      <c r="N14" s="12">
        <v>2</v>
      </c>
      <c r="O14" s="13">
        <v>1</v>
      </c>
      <c r="P14" s="14">
        <f t="shared" si="0"/>
        <v>0</v>
      </c>
    </row>
    <row r="15" spans="1:16" ht="19.5" customHeight="1" x14ac:dyDescent="0.25">
      <c r="A15" s="11" t="s">
        <v>50</v>
      </c>
      <c r="B15" s="166" t="s">
        <v>95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25"/>
      <c r="N15" s="12">
        <v>2</v>
      </c>
      <c r="O15" s="13">
        <v>1</v>
      </c>
      <c r="P15" s="14">
        <f t="shared" si="0"/>
        <v>0</v>
      </c>
    </row>
    <row r="16" spans="1:16" ht="19.5" customHeight="1" x14ac:dyDescent="0.25">
      <c r="A16" s="11" t="s">
        <v>51</v>
      </c>
      <c r="B16" s="166" t="s">
        <v>96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25"/>
      <c r="N16" s="12">
        <v>2</v>
      </c>
      <c r="O16" s="13">
        <v>20</v>
      </c>
      <c r="P16" s="14">
        <f t="shared" si="0"/>
        <v>0</v>
      </c>
    </row>
    <row r="17" spans="1:16" ht="19.5" customHeight="1" x14ac:dyDescent="0.25">
      <c r="A17" s="11" t="s">
        <v>52</v>
      </c>
      <c r="B17" s="166" t="s">
        <v>97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25"/>
      <c r="N17" s="12">
        <v>2</v>
      </c>
      <c r="O17" s="13">
        <v>14</v>
      </c>
      <c r="P17" s="14">
        <f t="shared" si="0"/>
        <v>0</v>
      </c>
    </row>
    <row r="18" spans="1:16" ht="19.5" customHeight="1" x14ac:dyDescent="0.25">
      <c r="A18" s="11" t="s">
        <v>53</v>
      </c>
      <c r="B18" s="166" t="s">
        <v>98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25"/>
      <c r="N18" s="12">
        <v>2</v>
      </c>
      <c r="O18" s="13">
        <v>7</v>
      </c>
      <c r="P18" s="14">
        <f t="shared" si="0"/>
        <v>0</v>
      </c>
    </row>
    <row r="19" spans="1:16" ht="19.5" customHeight="1" x14ac:dyDescent="0.25">
      <c r="A19" s="11" t="s">
        <v>54</v>
      </c>
      <c r="B19" s="166" t="s">
        <v>99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25"/>
      <c r="N19" s="12">
        <v>2</v>
      </c>
      <c r="O19" s="13">
        <v>2</v>
      </c>
      <c r="P19" s="14">
        <f t="shared" si="0"/>
        <v>0</v>
      </c>
    </row>
    <row r="20" spans="1:16" ht="19.5" customHeight="1" x14ac:dyDescent="0.25">
      <c r="A20" s="11" t="s">
        <v>55</v>
      </c>
      <c r="B20" s="166" t="s">
        <v>100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25"/>
      <c r="N20" s="12">
        <v>2</v>
      </c>
      <c r="O20" s="13">
        <v>1</v>
      </c>
      <c r="P20" s="14">
        <f t="shared" si="0"/>
        <v>0</v>
      </c>
    </row>
    <row r="21" spans="1:16" ht="19.5" customHeight="1" x14ac:dyDescent="0.25">
      <c r="A21" s="11" t="s">
        <v>56</v>
      </c>
      <c r="B21" s="166" t="s">
        <v>101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25"/>
      <c r="N21" s="12">
        <v>2</v>
      </c>
      <c r="O21" s="13">
        <v>1</v>
      </c>
      <c r="P21" s="14">
        <f t="shared" si="0"/>
        <v>0</v>
      </c>
    </row>
    <row r="22" spans="1:16" ht="19.5" customHeight="1" x14ac:dyDescent="0.25">
      <c r="A22" s="11" t="s">
        <v>57</v>
      </c>
      <c r="B22" s="166" t="s">
        <v>102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25"/>
      <c r="N22" s="12">
        <v>2</v>
      </c>
      <c r="O22" s="13">
        <v>1</v>
      </c>
      <c r="P22" s="14">
        <f t="shared" si="0"/>
        <v>0</v>
      </c>
    </row>
    <row r="23" spans="1:16" ht="19.5" customHeight="1" x14ac:dyDescent="0.25">
      <c r="A23" s="11" t="s">
        <v>58</v>
      </c>
      <c r="B23" s="166" t="s">
        <v>103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25"/>
      <c r="N23" s="12">
        <v>2</v>
      </c>
      <c r="O23" s="13">
        <v>1</v>
      </c>
      <c r="P23" s="14">
        <f t="shared" si="0"/>
        <v>0</v>
      </c>
    </row>
    <row r="24" spans="1:16" ht="19.5" customHeight="1" x14ac:dyDescent="0.25">
      <c r="A24" s="11" t="s">
        <v>59</v>
      </c>
      <c r="B24" s="166" t="s">
        <v>104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25"/>
      <c r="N24" s="12">
        <v>2</v>
      </c>
      <c r="O24" s="13">
        <v>14</v>
      </c>
      <c r="P24" s="14">
        <f t="shared" si="0"/>
        <v>0</v>
      </c>
    </row>
    <row r="25" spans="1:16" ht="19.5" customHeight="1" x14ac:dyDescent="0.25">
      <c r="A25" s="11" t="s">
        <v>391</v>
      </c>
      <c r="B25" s="166" t="s">
        <v>105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25"/>
      <c r="N25" s="12">
        <v>2</v>
      </c>
      <c r="O25" s="13">
        <v>1</v>
      </c>
      <c r="P25" s="14">
        <f t="shared" si="0"/>
        <v>0</v>
      </c>
    </row>
    <row r="26" spans="1:16" ht="19.5" customHeight="1" x14ac:dyDescent="0.25">
      <c r="A26" s="11" t="s">
        <v>392</v>
      </c>
      <c r="B26" s="166" t="s">
        <v>106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25"/>
      <c r="N26" s="12">
        <v>2</v>
      </c>
      <c r="O26" s="13">
        <v>3</v>
      </c>
      <c r="P26" s="14">
        <f t="shared" si="0"/>
        <v>0</v>
      </c>
    </row>
    <row r="27" spans="1:16" ht="19.5" customHeight="1" x14ac:dyDescent="0.25">
      <c r="A27" s="11" t="s">
        <v>393</v>
      </c>
      <c r="B27" s="166" t="s">
        <v>107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25"/>
      <c r="N27" s="12">
        <v>2</v>
      </c>
      <c r="O27" s="13">
        <v>3</v>
      </c>
      <c r="P27" s="14">
        <f t="shared" si="0"/>
        <v>0</v>
      </c>
    </row>
    <row r="28" spans="1:16" ht="19.5" customHeight="1" x14ac:dyDescent="0.25">
      <c r="A28" s="11" t="s">
        <v>394</v>
      </c>
      <c r="B28" s="166" t="s">
        <v>108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25"/>
      <c r="N28" s="12">
        <v>1</v>
      </c>
      <c r="O28" s="13">
        <v>7</v>
      </c>
      <c r="P28" s="14">
        <f t="shared" si="0"/>
        <v>0</v>
      </c>
    </row>
    <row r="29" spans="1:16" ht="19.5" customHeight="1" x14ac:dyDescent="0.25">
      <c r="A29" s="11" t="s">
        <v>395</v>
      </c>
      <c r="B29" s="166" t="s">
        <v>109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25"/>
      <c r="N29" s="12">
        <v>2</v>
      </c>
      <c r="O29" s="13">
        <v>1</v>
      </c>
      <c r="P29" s="14">
        <f t="shared" si="0"/>
        <v>0</v>
      </c>
    </row>
    <row r="30" spans="1:16" ht="19.5" customHeight="1" x14ac:dyDescent="0.25">
      <c r="A30" s="11" t="s">
        <v>396</v>
      </c>
      <c r="B30" s="166" t="s">
        <v>110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25"/>
      <c r="N30" s="12">
        <v>1</v>
      </c>
      <c r="O30" s="13">
        <v>1</v>
      </c>
      <c r="P30" s="14">
        <f t="shared" si="0"/>
        <v>0</v>
      </c>
    </row>
    <row r="31" spans="1:16" ht="19.5" customHeight="1" x14ac:dyDescent="0.25">
      <c r="A31" s="11" t="s">
        <v>397</v>
      </c>
      <c r="B31" s="166" t="s">
        <v>111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25"/>
      <c r="N31" s="12">
        <v>10</v>
      </c>
      <c r="O31" s="13">
        <v>1</v>
      </c>
      <c r="P31" s="14">
        <f t="shared" si="0"/>
        <v>0</v>
      </c>
    </row>
    <row r="32" spans="1:16" ht="19.5" customHeight="1" x14ac:dyDescent="0.25">
      <c r="A32" s="11" t="s">
        <v>398</v>
      </c>
      <c r="B32" s="166" t="s">
        <v>112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19"/>
      <c r="N32" s="12">
        <v>1</v>
      </c>
      <c r="O32" s="13">
        <v>1</v>
      </c>
      <c r="P32" s="14">
        <f t="shared" si="0"/>
        <v>0</v>
      </c>
    </row>
    <row r="33" spans="1:16" ht="19.5" customHeight="1" x14ac:dyDescent="0.25">
      <c r="A33" s="11" t="s">
        <v>399</v>
      </c>
      <c r="B33" s="166" t="s">
        <v>113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20"/>
      <c r="N33" s="12">
        <v>1</v>
      </c>
      <c r="O33" s="13">
        <v>1</v>
      </c>
      <c r="P33" s="14">
        <f t="shared" si="0"/>
        <v>0</v>
      </c>
    </row>
    <row r="34" spans="1:16" ht="19.5" customHeight="1" x14ac:dyDescent="0.25">
      <c r="A34" s="11" t="s">
        <v>400</v>
      </c>
      <c r="B34" s="166" t="s">
        <v>114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25"/>
      <c r="N34" s="12">
        <v>1</v>
      </c>
      <c r="O34" s="13">
        <v>1</v>
      </c>
      <c r="P34" s="14">
        <f t="shared" si="0"/>
        <v>0</v>
      </c>
    </row>
    <row r="35" spans="1:16" ht="19.5" customHeight="1" x14ac:dyDescent="0.25">
      <c r="A35" s="11" t="s">
        <v>401</v>
      </c>
      <c r="B35" s="166" t="s">
        <v>115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25"/>
      <c r="N35" s="12">
        <v>1</v>
      </c>
      <c r="O35" s="13">
        <v>1</v>
      </c>
      <c r="P35" s="14">
        <f t="shared" si="0"/>
        <v>0</v>
      </c>
    </row>
    <row r="36" spans="1:16" ht="19.5" customHeight="1" x14ac:dyDescent="0.25">
      <c r="A36" s="11" t="s">
        <v>402</v>
      </c>
      <c r="B36" s="166" t="s">
        <v>116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25"/>
      <c r="N36" s="12">
        <v>2</v>
      </c>
      <c r="O36" s="13">
        <v>1</v>
      </c>
      <c r="P36" s="14">
        <f t="shared" si="0"/>
        <v>0</v>
      </c>
    </row>
    <row r="37" spans="1:16" ht="19.5" customHeight="1" x14ac:dyDescent="0.25">
      <c r="A37" s="11" t="s">
        <v>403</v>
      </c>
      <c r="B37" s="166" t="s">
        <v>117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25"/>
      <c r="N37" s="12">
        <v>10</v>
      </c>
      <c r="O37" s="13">
        <v>1</v>
      </c>
      <c r="P37" s="14">
        <f t="shared" si="0"/>
        <v>0</v>
      </c>
    </row>
    <row r="38" spans="1:16" ht="19.5" customHeight="1" x14ac:dyDescent="0.25">
      <c r="A38" s="11" t="s">
        <v>404</v>
      </c>
      <c r="B38" s="166" t="s">
        <v>118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25"/>
      <c r="N38" s="12">
        <v>2</v>
      </c>
      <c r="O38" s="13">
        <v>7</v>
      </c>
      <c r="P38" s="14">
        <f t="shared" si="0"/>
        <v>0</v>
      </c>
    </row>
    <row r="39" spans="1:16" ht="19.5" customHeight="1" x14ac:dyDescent="0.25">
      <c r="A39" s="11" t="s">
        <v>405</v>
      </c>
      <c r="B39" s="166" t="s">
        <v>119</v>
      </c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25"/>
      <c r="N39" s="12">
        <v>2</v>
      </c>
      <c r="O39" s="13">
        <v>7</v>
      </c>
      <c r="P39" s="14">
        <f t="shared" si="0"/>
        <v>0</v>
      </c>
    </row>
    <row r="40" spans="1:16" ht="19.5" customHeight="1" x14ac:dyDescent="0.25">
      <c r="A40" s="11" t="s">
        <v>406</v>
      </c>
      <c r="B40" s="166" t="s">
        <v>120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25"/>
      <c r="N40" s="12">
        <v>2</v>
      </c>
      <c r="O40" s="13">
        <v>1</v>
      </c>
      <c r="P40" s="14">
        <f t="shared" si="0"/>
        <v>0</v>
      </c>
    </row>
    <row r="41" spans="1:16" ht="19.5" customHeight="1" x14ac:dyDescent="0.25">
      <c r="A41" s="11" t="s">
        <v>407</v>
      </c>
      <c r="B41" s="166" t="s">
        <v>121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25"/>
      <c r="N41" s="12">
        <v>2</v>
      </c>
      <c r="O41" s="13">
        <v>1</v>
      </c>
      <c r="P41" s="14">
        <f t="shared" si="0"/>
        <v>0</v>
      </c>
    </row>
    <row r="42" spans="1:16" ht="19.5" customHeight="1" x14ac:dyDescent="0.25">
      <c r="A42" s="11" t="s">
        <v>408</v>
      </c>
      <c r="B42" s="166" t="s">
        <v>122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25"/>
      <c r="N42" s="12">
        <v>2</v>
      </c>
      <c r="O42" s="13">
        <v>1</v>
      </c>
      <c r="P42" s="14">
        <f t="shared" si="0"/>
        <v>0</v>
      </c>
    </row>
    <row r="43" spans="1:16" ht="19.5" customHeight="1" x14ac:dyDescent="0.25">
      <c r="A43" s="11" t="s">
        <v>409</v>
      </c>
      <c r="B43" s="166" t="s">
        <v>123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25"/>
      <c r="N43" s="12">
        <v>2</v>
      </c>
      <c r="O43" s="13">
        <v>1</v>
      </c>
      <c r="P43" s="14">
        <f t="shared" si="0"/>
        <v>0</v>
      </c>
    </row>
    <row r="44" spans="1:16" ht="19.5" customHeight="1" x14ac:dyDescent="0.25">
      <c r="A44" s="11" t="s">
        <v>410</v>
      </c>
      <c r="B44" s="166" t="s">
        <v>124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25"/>
      <c r="N44" s="12">
        <v>2</v>
      </c>
      <c r="O44" s="13">
        <v>7</v>
      </c>
      <c r="P44" s="14">
        <f t="shared" si="0"/>
        <v>0</v>
      </c>
    </row>
    <row r="45" spans="1:16" ht="19.5" customHeight="1" x14ac:dyDescent="0.25">
      <c r="A45" s="11" t="s">
        <v>411</v>
      </c>
      <c r="B45" s="166" t="s">
        <v>125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25"/>
      <c r="N45" s="12">
        <v>2</v>
      </c>
      <c r="O45" s="13">
        <v>7</v>
      </c>
      <c r="P45" s="14">
        <f t="shared" si="0"/>
        <v>0</v>
      </c>
    </row>
    <row r="46" spans="1:16" ht="19.5" customHeight="1" x14ac:dyDescent="0.25">
      <c r="A46" s="11" t="s">
        <v>412</v>
      </c>
      <c r="B46" s="166" t="s">
        <v>126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25"/>
      <c r="N46" s="12">
        <v>2</v>
      </c>
      <c r="O46" s="13">
        <v>7</v>
      </c>
      <c r="P46" s="14">
        <f t="shared" si="0"/>
        <v>0</v>
      </c>
    </row>
    <row r="47" spans="1:16" ht="19.5" customHeight="1" x14ac:dyDescent="0.25">
      <c r="A47" s="11" t="s">
        <v>413</v>
      </c>
      <c r="B47" s="166" t="s">
        <v>127</v>
      </c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25"/>
      <c r="N47" s="12">
        <v>2</v>
      </c>
      <c r="O47" s="13">
        <v>7</v>
      </c>
      <c r="P47" s="14">
        <f t="shared" si="0"/>
        <v>0</v>
      </c>
    </row>
    <row r="48" spans="1:16" ht="19.5" customHeight="1" x14ac:dyDescent="0.25">
      <c r="A48" s="11" t="s">
        <v>414</v>
      </c>
      <c r="B48" s="166" t="s">
        <v>128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25"/>
      <c r="N48" s="12">
        <v>2</v>
      </c>
      <c r="O48" s="13">
        <v>7</v>
      </c>
      <c r="P48" s="14">
        <f t="shared" si="0"/>
        <v>0</v>
      </c>
    </row>
    <row r="49" spans="1:16" ht="19.5" customHeight="1" x14ac:dyDescent="0.25">
      <c r="A49" s="11" t="s">
        <v>415</v>
      </c>
      <c r="B49" s="166" t="s">
        <v>129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25"/>
      <c r="N49" s="12">
        <v>2</v>
      </c>
      <c r="O49" s="13">
        <v>3</v>
      </c>
      <c r="P49" s="14">
        <f t="shared" si="0"/>
        <v>0</v>
      </c>
    </row>
    <row r="50" spans="1:16" ht="19.5" customHeight="1" x14ac:dyDescent="0.25">
      <c r="A50" s="11" t="s">
        <v>416</v>
      </c>
      <c r="B50" s="166" t="s">
        <v>130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25"/>
      <c r="N50" s="12">
        <v>2</v>
      </c>
      <c r="O50" s="13">
        <v>3</v>
      </c>
      <c r="P50" s="14">
        <f t="shared" si="0"/>
        <v>0</v>
      </c>
    </row>
    <row r="51" spans="1:16" ht="19.5" customHeight="1" x14ac:dyDescent="0.25">
      <c r="A51" s="11" t="s">
        <v>417</v>
      </c>
      <c r="B51" s="166" t="s">
        <v>131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25"/>
      <c r="N51" s="12">
        <v>2</v>
      </c>
      <c r="O51" s="13">
        <v>21</v>
      </c>
      <c r="P51" s="14">
        <f t="shared" si="0"/>
        <v>0</v>
      </c>
    </row>
    <row r="52" spans="1:16" ht="19.5" customHeight="1" x14ac:dyDescent="0.25">
      <c r="A52" s="11" t="s">
        <v>418</v>
      </c>
      <c r="B52" s="166" t="s">
        <v>132</v>
      </c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25"/>
      <c r="N52" s="12">
        <v>1</v>
      </c>
      <c r="O52" s="13">
        <v>1</v>
      </c>
      <c r="P52" s="14">
        <f t="shared" si="0"/>
        <v>0</v>
      </c>
    </row>
    <row r="53" spans="1:16" ht="19.5" customHeight="1" x14ac:dyDescent="0.25">
      <c r="A53" s="11" t="s">
        <v>419</v>
      </c>
      <c r="B53" s="166" t="s">
        <v>133</v>
      </c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25"/>
      <c r="N53" s="12">
        <v>1</v>
      </c>
      <c r="O53" s="13">
        <v>1</v>
      </c>
      <c r="P53" s="14">
        <f t="shared" si="0"/>
        <v>0</v>
      </c>
    </row>
    <row r="54" spans="1:16" ht="19.5" customHeight="1" x14ac:dyDescent="0.25">
      <c r="A54" s="11" t="s">
        <v>420</v>
      </c>
      <c r="B54" s="166" t="s">
        <v>134</v>
      </c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25"/>
      <c r="N54" s="12">
        <v>2</v>
      </c>
      <c r="O54" s="13">
        <v>21</v>
      </c>
      <c r="P54" s="14">
        <f t="shared" si="0"/>
        <v>0</v>
      </c>
    </row>
    <row r="55" spans="1:16" ht="19.5" customHeight="1" x14ac:dyDescent="0.25">
      <c r="A55" s="11" t="s">
        <v>421</v>
      </c>
      <c r="B55" s="166" t="s">
        <v>135</v>
      </c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25"/>
      <c r="N55" s="12">
        <v>2</v>
      </c>
      <c r="O55" s="13">
        <v>1</v>
      </c>
      <c r="P55" s="14">
        <f t="shared" si="0"/>
        <v>0</v>
      </c>
    </row>
    <row r="56" spans="1:16" ht="19.5" customHeight="1" x14ac:dyDescent="0.25">
      <c r="A56" s="11" t="s">
        <v>422</v>
      </c>
      <c r="B56" s="166" t="s">
        <v>136</v>
      </c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25"/>
      <c r="N56" s="12">
        <v>2</v>
      </c>
      <c r="O56" s="13">
        <v>1</v>
      </c>
      <c r="P56" s="14">
        <f t="shared" si="0"/>
        <v>0</v>
      </c>
    </row>
    <row r="57" spans="1:16" ht="19.5" customHeight="1" x14ac:dyDescent="0.25">
      <c r="A57" s="11" t="s">
        <v>423</v>
      </c>
      <c r="B57" s="166" t="s">
        <v>137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25"/>
      <c r="N57" s="12">
        <v>2</v>
      </c>
      <c r="O57" s="13">
        <v>7</v>
      </c>
      <c r="P57" s="14">
        <f t="shared" si="0"/>
        <v>0</v>
      </c>
    </row>
    <row r="58" spans="1:16" ht="19.5" customHeight="1" x14ac:dyDescent="0.25">
      <c r="A58" s="11" t="s">
        <v>424</v>
      </c>
      <c r="B58" s="166" t="s">
        <v>138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25"/>
      <c r="N58" s="12">
        <v>21</v>
      </c>
      <c r="O58" s="13">
        <v>7</v>
      </c>
      <c r="P58" s="14">
        <f t="shared" si="0"/>
        <v>0</v>
      </c>
    </row>
    <row r="59" spans="1:16" ht="19.5" customHeight="1" x14ac:dyDescent="0.25">
      <c r="A59" s="11" t="s">
        <v>425</v>
      </c>
      <c r="B59" s="166" t="s">
        <v>139</v>
      </c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25"/>
      <c r="N59" s="12">
        <v>40</v>
      </c>
      <c r="O59" s="13">
        <v>7</v>
      </c>
      <c r="P59" s="14">
        <f t="shared" si="0"/>
        <v>0</v>
      </c>
    </row>
    <row r="60" spans="1:16" ht="19.5" customHeight="1" x14ac:dyDescent="0.25">
      <c r="A60" s="11" t="s">
        <v>426</v>
      </c>
      <c r="B60" s="166" t="s">
        <v>140</v>
      </c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25"/>
      <c r="N60" s="12">
        <v>2</v>
      </c>
      <c r="O60" s="13">
        <v>7</v>
      </c>
      <c r="P60" s="14">
        <f t="shared" si="0"/>
        <v>0</v>
      </c>
    </row>
    <row r="61" spans="1:16" ht="19.5" customHeight="1" x14ac:dyDescent="0.25">
      <c r="A61" s="11" t="s">
        <v>427</v>
      </c>
      <c r="B61" s="166" t="s">
        <v>141</v>
      </c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25"/>
      <c r="N61" s="12">
        <v>2</v>
      </c>
      <c r="O61" s="13">
        <v>7</v>
      </c>
      <c r="P61" s="14">
        <f t="shared" si="0"/>
        <v>0</v>
      </c>
    </row>
    <row r="62" spans="1:16" ht="19.5" customHeight="1" x14ac:dyDescent="0.25">
      <c r="A62" s="11" t="s">
        <v>428</v>
      </c>
      <c r="B62" s="166" t="s">
        <v>142</v>
      </c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25"/>
      <c r="N62" s="12">
        <v>21</v>
      </c>
      <c r="O62" s="13">
        <v>7</v>
      </c>
      <c r="P62" s="14">
        <f t="shared" si="0"/>
        <v>0</v>
      </c>
    </row>
    <row r="63" spans="1:16" ht="19.5" customHeight="1" x14ac:dyDescent="0.25">
      <c r="A63" s="11" t="s">
        <v>429</v>
      </c>
      <c r="B63" s="166" t="s">
        <v>143</v>
      </c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25"/>
      <c r="N63" s="12">
        <v>40</v>
      </c>
      <c r="O63" s="13">
        <v>7</v>
      </c>
      <c r="P63" s="14">
        <f t="shared" si="0"/>
        <v>0</v>
      </c>
    </row>
    <row r="64" spans="1:16" ht="19.5" customHeight="1" x14ac:dyDescent="0.25">
      <c r="A64" s="11" t="s">
        <v>430</v>
      </c>
      <c r="B64" s="166" t="s">
        <v>144</v>
      </c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25"/>
      <c r="N64" s="12">
        <v>2</v>
      </c>
      <c r="O64" s="13">
        <v>7</v>
      </c>
      <c r="P64" s="14">
        <f t="shared" si="0"/>
        <v>0</v>
      </c>
    </row>
    <row r="65" spans="1:16" ht="19.5" customHeight="1" x14ac:dyDescent="0.25">
      <c r="A65" s="11" t="s">
        <v>431</v>
      </c>
      <c r="B65" s="166" t="s">
        <v>145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25"/>
      <c r="N65" s="12">
        <v>2</v>
      </c>
      <c r="O65" s="13">
        <v>7</v>
      </c>
      <c r="P65" s="14">
        <f t="shared" si="0"/>
        <v>0</v>
      </c>
    </row>
    <row r="66" spans="1:16" ht="19.5" customHeight="1" x14ac:dyDescent="0.25">
      <c r="A66" s="11" t="s">
        <v>432</v>
      </c>
      <c r="B66" s="166" t="s">
        <v>146</v>
      </c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25"/>
      <c r="N66" s="12">
        <v>2</v>
      </c>
      <c r="O66" s="13">
        <v>7</v>
      </c>
      <c r="P66" s="14">
        <f t="shared" si="0"/>
        <v>0</v>
      </c>
    </row>
    <row r="67" spans="1:16" ht="19.5" customHeight="1" x14ac:dyDescent="0.25">
      <c r="A67" s="11" t="s">
        <v>433</v>
      </c>
      <c r="B67" s="166" t="s">
        <v>147</v>
      </c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25"/>
      <c r="N67" s="12">
        <v>2</v>
      </c>
      <c r="O67" s="13">
        <v>1</v>
      </c>
      <c r="P67" s="14">
        <f t="shared" si="0"/>
        <v>0</v>
      </c>
    </row>
    <row r="68" spans="1:16" ht="19.5" customHeight="1" x14ac:dyDescent="0.25">
      <c r="A68" s="11" t="s">
        <v>434</v>
      </c>
      <c r="B68" s="166" t="s">
        <v>148</v>
      </c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25"/>
      <c r="N68" s="12">
        <v>2</v>
      </c>
      <c r="O68" s="13">
        <v>21</v>
      </c>
      <c r="P68" s="14">
        <f t="shared" si="0"/>
        <v>0</v>
      </c>
    </row>
    <row r="69" spans="1:16" ht="19.5" customHeight="1" x14ac:dyDescent="0.25">
      <c r="A69" s="11" t="s">
        <v>435</v>
      </c>
      <c r="B69" s="166" t="s">
        <v>149</v>
      </c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25"/>
      <c r="N69" s="12">
        <v>2</v>
      </c>
      <c r="O69" s="13">
        <v>10</v>
      </c>
      <c r="P69" s="14">
        <f t="shared" si="0"/>
        <v>0</v>
      </c>
    </row>
    <row r="70" spans="1:16" ht="19.5" customHeight="1" x14ac:dyDescent="0.25">
      <c r="A70" s="11" t="s">
        <v>436</v>
      </c>
      <c r="B70" s="166" t="s">
        <v>150</v>
      </c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25"/>
      <c r="N70" s="12">
        <v>25</v>
      </c>
      <c r="O70" s="13">
        <v>1</v>
      </c>
      <c r="P70" s="14">
        <f t="shared" ref="P70:P133" si="1">M70*N70</f>
        <v>0</v>
      </c>
    </row>
    <row r="71" spans="1:16" ht="19.5" customHeight="1" x14ac:dyDescent="0.25">
      <c r="A71" s="11" t="s">
        <v>437</v>
      </c>
      <c r="B71" s="166" t="s">
        <v>151</v>
      </c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25"/>
      <c r="N71" s="12">
        <v>2</v>
      </c>
      <c r="O71" s="13">
        <v>1</v>
      </c>
      <c r="P71" s="14">
        <f t="shared" si="1"/>
        <v>0</v>
      </c>
    </row>
    <row r="72" spans="1:16" ht="19.5" customHeight="1" x14ac:dyDescent="0.25">
      <c r="A72" s="11" t="s">
        <v>438</v>
      </c>
      <c r="B72" s="166" t="s">
        <v>152</v>
      </c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25"/>
      <c r="N72" s="12">
        <v>2</v>
      </c>
      <c r="O72" s="13">
        <v>21</v>
      </c>
      <c r="P72" s="14">
        <f t="shared" si="1"/>
        <v>0</v>
      </c>
    </row>
    <row r="73" spans="1:16" ht="19.5" customHeight="1" x14ac:dyDescent="0.25">
      <c r="A73" s="11" t="s">
        <v>439</v>
      </c>
      <c r="B73" s="166" t="s">
        <v>153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25"/>
      <c r="N73" s="12">
        <v>2</v>
      </c>
      <c r="O73" s="13">
        <v>7</v>
      </c>
      <c r="P73" s="14">
        <f t="shared" si="1"/>
        <v>0</v>
      </c>
    </row>
    <row r="74" spans="1:16" ht="19.5" customHeight="1" x14ac:dyDescent="0.25">
      <c r="A74" s="11" t="s">
        <v>440</v>
      </c>
      <c r="B74" s="166" t="s">
        <v>154</v>
      </c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25"/>
      <c r="N74" s="12">
        <v>1</v>
      </c>
      <c r="O74" s="13">
        <v>7</v>
      </c>
      <c r="P74" s="14">
        <f t="shared" si="1"/>
        <v>0</v>
      </c>
    </row>
    <row r="75" spans="1:16" ht="19.5" customHeight="1" x14ac:dyDescent="0.25">
      <c r="A75" s="11" t="s">
        <v>441</v>
      </c>
      <c r="B75" s="166" t="s">
        <v>155</v>
      </c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25"/>
      <c r="N75" s="12">
        <v>2</v>
      </c>
      <c r="O75" s="13">
        <v>7</v>
      </c>
      <c r="P75" s="14">
        <f t="shared" si="1"/>
        <v>0</v>
      </c>
    </row>
    <row r="76" spans="1:16" ht="19.5" customHeight="1" x14ac:dyDescent="0.25">
      <c r="A76" s="11" t="s">
        <v>442</v>
      </c>
      <c r="B76" s="166" t="s">
        <v>156</v>
      </c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25"/>
      <c r="N76" s="12">
        <v>2</v>
      </c>
      <c r="O76" s="13">
        <v>7</v>
      </c>
      <c r="P76" s="14">
        <f t="shared" si="1"/>
        <v>0</v>
      </c>
    </row>
    <row r="77" spans="1:16" ht="19.5" customHeight="1" x14ac:dyDescent="0.25">
      <c r="A77" s="11" t="s">
        <v>443</v>
      </c>
      <c r="B77" s="166" t="s">
        <v>157</v>
      </c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25"/>
      <c r="N77" s="12">
        <v>2</v>
      </c>
      <c r="O77" s="13">
        <v>21</v>
      </c>
      <c r="P77" s="14">
        <f t="shared" si="1"/>
        <v>0</v>
      </c>
    </row>
    <row r="78" spans="1:16" ht="19.5" customHeight="1" x14ac:dyDescent="0.25">
      <c r="A78" s="11" t="s">
        <v>444</v>
      </c>
      <c r="B78" s="166" t="s">
        <v>158</v>
      </c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25"/>
      <c r="N78" s="12">
        <v>2</v>
      </c>
      <c r="O78" s="13">
        <v>10</v>
      </c>
      <c r="P78" s="14">
        <f t="shared" si="1"/>
        <v>0</v>
      </c>
    </row>
    <row r="79" spans="1:16" ht="19.5" customHeight="1" x14ac:dyDescent="0.25">
      <c r="A79" s="11" t="s">
        <v>445</v>
      </c>
      <c r="B79" s="166" t="s">
        <v>159</v>
      </c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25"/>
      <c r="N79" s="12">
        <v>2</v>
      </c>
      <c r="O79" s="13">
        <v>7</v>
      </c>
      <c r="P79" s="14">
        <f t="shared" si="1"/>
        <v>0</v>
      </c>
    </row>
    <row r="80" spans="1:16" ht="19.5" customHeight="1" x14ac:dyDescent="0.25">
      <c r="A80" s="11" t="s">
        <v>446</v>
      </c>
      <c r="B80" s="166" t="s">
        <v>160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25"/>
      <c r="N80" s="12">
        <v>20</v>
      </c>
      <c r="O80" s="13">
        <v>1</v>
      </c>
      <c r="P80" s="14">
        <f t="shared" si="1"/>
        <v>0</v>
      </c>
    </row>
    <row r="81" spans="1:16" ht="19.5" customHeight="1" x14ac:dyDescent="0.25">
      <c r="A81" s="11" t="s">
        <v>447</v>
      </c>
      <c r="B81" s="166" t="s">
        <v>161</v>
      </c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25"/>
      <c r="N81" s="12">
        <v>1</v>
      </c>
      <c r="O81" s="13">
        <v>1</v>
      </c>
      <c r="P81" s="14">
        <f t="shared" si="1"/>
        <v>0</v>
      </c>
    </row>
    <row r="82" spans="1:16" ht="19.5" customHeight="1" x14ac:dyDescent="0.25">
      <c r="A82" s="11" t="s">
        <v>448</v>
      </c>
      <c r="B82" s="166" t="s">
        <v>162</v>
      </c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25"/>
      <c r="N82" s="12">
        <v>1</v>
      </c>
      <c r="O82" s="13">
        <v>1</v>
      </c>
      <c r="P82" s="14">
        <f t="shared" si="1"/>
        <v>0</v>
      </c>
    </row>
    <row r="83" spans="1:16" ht="19.5" customHeight="1" x14ac:dyDescent="0.25">
      <c r="A83" s="11" t="s">
        <v>449</v>
      </c>
      <c r="B83" s="166" t="s">
        <v>163</v>
      </c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25"/>
      <c r="N83" s="12">
        <v>2</v>
      </c>
      <c r="O83" s="13">
        <v>21</v>
      </c>
      <c r="P83" s="14">
        <f t="shared" si="1"/>
        <v>0</v>
      </c>
    </row>
    <row r="84" spans="1:16" ht="19.5" customHeight="1" x14ac:dyDescent="0.25">
      <c r="A84" s="11" t="s">
        <v>450</v>
      </c>
      <c r="B84" s="166" t="s">
        <v>164</v>
      </c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25"/>
      <c r="N84" s="12">
        <v>2</v>
      </c>
      <c r="O84" s="13">
        <v>7</v>
      </c>
      <c r="P84" s="14">
        <f t="shared" si="1"/>
        <v>0</v>
      </c>
    </row>
    <row r="85" spans="1:16" ht="19.5" customHeight="1" x14ac:dyDescent="0.25">
      <c r="A85" s="11" t="s">
        <v>451</v>
      </c>
      <c r="B85" s="166" t="s">
        <v>165</v>
      </c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25"/>
      <c r="N85" s="12">
        <v>2</v>
      </c>
      <c r="O85" s="13">
        <v>21</v>
      </c>
      <c r="P85" s="14">
        <f t="shared" si="1"/>
        <v>0</v>
      </c>
    </row>
    <row r="86" spans="1:16" ht="19.5" customHeight="1" x14ac:dyDescent="0.25">
      <c r="A86" s="11" t="s">
        <v>452</v>
      </c>
      <c r="B86" s="166" t="s">
        <v>166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25"/>
      <c r="N86" s="12">
        <v>2</v>
      </c>
      <c r="O86" s="13">
        <v>1</v>
      </c>
      <c r="P86" s="14">
        <f t="shared" si="1"/>
        <v>0</v>
      </c>
    </row>
    <row r="87" spans="1:16" ht="19.5" customHeight="1" x14ac:dyDescent="0.25">
      <c r="A87" s="11" t="s">
        <v>453</v>
      </c>
      <c r="B87" s="166" t="s">
        <v>167</v>
      </c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25"/>
      <c r="N87" s="12">
        <v>2</v>
      </c>
      <c r="O87" s="13">
        <v>1</v>
      </c>
      <c r="P87" s="14">
        <f t="shared" si="1"/>
        <v>0</v>
      </c>
    </row>
    <row r="88" spans="1:16" ht="19.5" customHeight="1" x14ac:dyDescent="0.25">
      <c r="A88" s="11" t="s">
        <v>454</v>
      </c>
      <c r="B88" s="166" t="s">
        <v>168</v>
      </c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25"/>
      <c r="N88" s="12">
        <v>2</v>
      </c>
      <c r="O88" s="13">
        <v>1</v>
      </c>
      <c r="P88" s="14">
        <f t="shared" si="1"/>
        <v>0</v>
      </c>
    </row>
    <row r="89" spans="1:16" ht="19.5" customHeight="1" x14ac:dyDescent="0.25">
      <c r="A89" s="11" t="s">
        <v>455</v>
      </c>
      <c r="B89" s="166" t="s">
        <v>169</v>
      </c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25"/>
      <c r="N89" s="12">
        <v>2</v>
      </c>
      <c r="O89" s="13">
        <v>7</v>
      </c>
      <c r="P89" s="14">
        <f t="shared" si="1"/>
        <v>0</v>
      </c>
    </row>
    <row r="90" spans="1:16" ht="19.5" customHeight="1" x14ac:dyDescent="0.25">
      <c r="A90" s="11" t="s">
        <v>456</v>
      </c>
      <c r="B90" s="166" t="s">
        <v>170</v>
      </c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25"/>
      <c r="N90" s="12">
        <v>2</v>
      </c>
      <c r="O90" s="13">
        <v>7</v>
      </c>
      <c r="P90" s="14">
        <f t="shared" si="1"/>
        <v>0</v>
      </c>
    </row>
    <row r="91" spans="1:16" ht="19.5" customHeight="1" x14ac:dyDescent="0.25">
      <c r="A91" s="11" t="s">
        <v>457</v>
      </c>
      <c r="B91" s="166" t="s">
        <v>171</v>
      </c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25"/>
      <c r="N91" s="12">
        <v>1</v>
      </c>
      <c r="O91" s="13">
        <v>20</v>
      </c>
      <c r="P91" s="14">
        <f t="shared" si="1"/>
        <v>0</v>
      </c>
    </row>
    <row r="92" spans="1:16" ht="19.5" customHeight="1" x14ac:dyDescent="0.25">
      <c r="A92" s="11" t="s">
        <v>458</v>
      </c>
      <c r="B92" s="166" t="s">
        <v>172</v>
      </c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25"/>
      <c r="N92" s="12">
        <v>1</v>
      </c>
      <c r="O92" s="13">
        <v>1</v>
      </c>
      <c r="P92" s="14">
        <f t="shared" si="1"/>
        <v>0</v>
      </c>
    </row>
    <row r="93" spans="1:16" ht="19.5" customHeight="1" x14ac:dyDescent="0.25">
      <c r="A93" s="11" t="s">
        <v>459</v>
      </c>
      <c r="B93" s="166" t="s">
        <v>173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25"/>
      <c r="N93" s="12">
        <v>2</v>
      </c>
      <c r="O93" s="13">
        <v>20</v>
      </c>
      <c r="P93" s="14">
        <f t="shared" si="1"/>
        <v>0</v>
      </c>
    </row>
    <row r="94" spans="1:16" ht="19.5" customHeight="1" x14ac:dyDescent="0.25">
      <c r="A94" s="11" t="s">
        <v>460</v>
      </c>
      <c r="B94" s="166" t="s">
        <v>174</v>
      </c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25"/>
      <c r="N94" s="12">
        <v>2</v>
      </c>
      <c r="O94" s="13">
        <v>20</v>
      </c>
      <c r="P94" s="14">
        <f t="shared" si="1"/>
        <v>0</v>
      </c>
    </row>
    <row r="95" spans="1:16" ht="19.5" customHeight="1" x14ac:dyDescent="0.25">
      <c r="A95" s="11" t="s">
        <v>461</v>
      </c>
      <c r="B95" s="166" t="s">
        <v>175</v>
      </c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25"/>
      <c r="N95" s="12">
        <v>2</v>
      </c>
      <c r="O95" s="13">
        <v>20</v>
      </c>
      <c r="P95" s="14">
        <f t="shared" si="1"/>
        <v>0</v>
      </c>
    </row>
    <row r="96" spans="1:16" ht="19.5" customHeight="1" x14ac:dyDescent="0.25">
      <c r="A96" s="11" t="s">
        <v>462</v>
      </c>
      <c r="B96" s="166" t="s">
        <v>173</v>
      </c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25"/>
      <c r="N96" s="12">
        <v>2</v>
      </c>
      <c r="O96" s="13">
        <v>20</v>
      </c>
      <c r="P96" s="14">
        <f t="shared" si="1"/>
        <v>0</v>
      </c>
    </row>
    <row r="97" spans="1:16" ht="19.5" customHeight="1" x14ac:dyDescent="0.25">
      <c r="A97" s="11" t="s">
        <v>463</v>
      </c>
      <c r="B97" s="166" t="s">
        <v>176</v>
      </c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25"/>
      <c r="N97" s="12">
        <v>2</v>
      </c>
      <c r="O97" s="13">
        <v>7</v>
      </c>
      <c r="P97" s="14">
        <f t="shared" si="1"/>
        <v>0</v>
      </c>
    </row>
    <row r="98" spans="1:16" ht="19.5" customHeight="1" x14ac:dyDescent="0.25">
      <c r="A98" s="11" t="s">
        <v>464</v>
      </c>
      <c r="B98" s="166" t="s">
        <v>177</v>
      </c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25"/>
      <c r="N98" s="12">
        <v>2</v>
      </c>
      <c r="O98" s="13">
        <v>7</v>
      </c>
      <c r="P98" s="14">
        <f t="shared" si="1"/>
        <v>0</v>
      </c>
    </row>
    <row r="99" spans="1:16" ht="19.5" customHeight="1" x14ac:dyDescent="0.25">
      <c r="A99" s="11" t="s">
        <v>465</v>
      </c>
      <c r="B99" s="166" t="s">
        <v>178</v>
      </c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25"/>
      <c r="N99" s="12">
        <v>2</v>
      </c>
      <c r="O99" s="13">
        <v>7</v>
      </c>
      <c r="P99" s="14">
        <f t="shared" si="1"/>
        <v>0</v>
      </c>
    </row>
    <row r="100" spans="1:16" ht="19.5" customHeight="1" x14ac:dyDescent="0.25">
      <c r="A100" s="11" t="s">
        <v>466</v>
      </c>
      <c r="B100" s="166" t="s">
        <v>179</v>
      </c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25"/>
      <c r="N100" s="12">
        <v>5</v>
      </c>
      <c r="O100" s="13">
        <v>7</v>
      </c>
      <c r="P100" s="14">
        <f t="shared" si="1"/>
        <v>0</v>
      </c>
    </row>
    <row r="101" spans="1:16" ht="19.5" customHeight="1" x14ac:dyDescent="0.25">
      <c r="A101" s="11" t="s">
        <v>467</v>
      </c>
      <c r="B101" s="166" t="s">
        <v>180</v>
      </c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25"/>
      <c r="N101" s="12">
        <v>5</v>
      </c>
      <c r="O101" s="13">
        <v>7</v>
      </c>
      <c r="P101" s="14">
        <f t="shared" si="1"/>
        <v>0</v>
      </c>
    </row>
    <row r="102" spans="1:16" ht="19.5" customHeight="1" x14ac:dyDescent="0.25">
      <c r="A102" s="11" t="s">
        <v>468</v>
      </c>
      <c r="B102" s="166" t="s">
        <v>181</v>
      </c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25"/>
      <c r="N102" s="12">
        <v>2</v>
      </c>
      <c r="O102" s="13">
        <v>7</v>
      </c>
      <c r="P102" s="14">
        <f t="shared" si="1"/>
        <v>0</v>
      </c>
    </row>
    <row r="103" spans="1:16" ht="19.5" customHeight="1" x14ac:dyDescent="0.25">
      <c r="A103" s="11" t="s">
        <v>469</v>
      </c>
      <c r="B103" s="166" t="s">
        <v>182</v>
      </c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25"/>
      <c r="N103" s="12">
        <v>2</v>
      </c>
      <c r="O103" s="13">
        <v>7</v>
      </c>
      <c r="P103" s="14">
        <f t="shared" si="1"/>
        <v>0</v>
      </c>
    </row>
    <row r="104" spans="1:16" ht="19.5" customHeight="1" x14ac:dyDescent="0.25">
      <c r="A104" s="11" t="s">
        <v>470</v>
      </c>
      <c r="B104" s="166" t="s">
        <v>183</v>
      </c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25"/>
      <c r="N104" s="12">
        <v>2</v>
      </c>
      <c r="O104" s="13">
        <v>7</v>
      </c>
      <c r="P104" s="14">
        <f t="shared" si="1"/>
        <v>0</v>
      </c>
    </row>
    <row r="105" spans="1:16" ht="19.5" customHeight="1" x14ac:dyDescent="0.25">
      <c r="A105" s="11" t="s">
        <v>471</v>
      </c>
      <c r="B105" s="166" t="s">
        <v>184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25"/>
      <c r="N105" s="12">
        <v>2</v>
      </c>
      <c r="O105" s="13">
        <v>7</v>
      </c>
      <c r="P105" s="14">
        <f t="shared" si="1"/>
        <v>0</v>
      </c>
    </row>
    <row r="106" spans="1:16" ht="19.5" customHeight="1" x14ac:dyDescent="0.25">
      <c r="A106" s="11" t="s">
        <v>472</v>
      </c>
      <c r="B106" s="166" t="s">
        <v>185</v>
      </c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25"/>
      <c r="N106" s="12">
        <v>2</v>
      </c>
      <c r="O106" s="13">
        <v>7</v>
      </c>
      <c r="P106" s="14">
        <f t="shared" si="1"/>
        <v>0</v>
      </c>
    </row>
    <row r="107" spans="1:16" ht="19.5" customHeight="1" x14ac:dyDescent="0.25">
      <c r="A107" s="11" t="s">
        <v>473</v>
      </c>
      <c r="B107" s="166" t="s">
        <v>186</v>
      </c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25"/>
      <c r="N107" s="12">
        <v>2</v>
      </c>
      <c r="O107" s="13">
        <v>7</v>
      </c>
      <c r="P107" s="14">
        <f t="shared" si="1"/>
        <v>0</v>
      </c>
    </row>
    <row r="108" spans="1:16" ht="19.5" customHeight="1" x14ac:dyDescent="0.25">
      <c r="A108" s="11" t="s">
        <v>474</v>
      </c>
      <c r="B108" s="166" t="s">
        <v>187</v>
      </c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25"/>
      <c r="N108" s="12">
        <v>2</v>
      </c>
      <c r="O108" s="13">
        <v>7</v>
      </c>
      <c r="P108" s="14">
        <f t="shared" si="1"/>
        <v>0</v>
      </c>
    </row>
    <row r="109" spans="1:16" ht="19.5" customHeight="1" x14ac:dyDescent="0.25">
      <c r="A109" s="11" t="s">
        <v>475</v>
      </c>
      <c r="B109" s="166" t="s">
        <v>188</v>
      </c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25"/>
      <c r="N109" s="12">
        <v>2</v>
      </c>
      <c r="O109" s="13">
        <v>1</v>
      </c>
      <c r="P109" s="14">
        <f t="shared" si="1"/>
        <v>0</v>
      </c>
    </row>
    <row r="110" spans="1:16" ht="19.5" customHeight="1" x14ac:dyDescent="0.25">
      <c r="A110" s="11" t="s">
        <v>476</v>
      </c>
      <c r="B110" s="166" t="s">
        <v>189</v>
      </c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25"/>
      <c r="N110" s="12">
        <v>2</v>
      </c>
      <c r="O110" s="13">
        <v>1</v>
      </c>
      <c r="P110" s="14">
        <f t="shared" si="1"/>
        <v>0</v>
      </c>
    </row>
    <row r="111" spans="1:16" ht="19.5" customHeight="1" x14ac:dyDescent="0.25">
      <c r="A111" s="11" t="s">
        <v>477</v>
      </c>
      <c r="B111" s="166" t="s">
        <v>190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25"/>
      <c r="N111" s="12">
        <v>2</v>
      </c>
      <c r="O111" s="13">
        <v>1</v>
      </c>
      <c r="P111" s="14">
        <f t="shared" si="1"/>
        <v>0</v>
      </c>
    </row>
    <row r="112" spans="1:16" ht="19.5" customHeight="1" x14ac:dyDescent="0.25">
      <c r="A112" s="11" t="s">
        <v>478</v>
      </c>
      <c r="B112" s="166" t="s">
        <v>191</v>
      </c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25"/>
      <c r="N112" s="12">
        <v>2</v>
      </c>
      <c r="O112" s="13">
        <v>1</v>
      </c>
      <c r="P112" s="14">
        <f t="shared" si="1"/>
        <v>0</v>
      </c>
    </row>
    <row r="113" spans="1:16" ht="19.5" customHeight="1" x14ac:dyDescent="0.25">
      <c r="A113" s="11" t="s">
        <v>479</v>
      </c>
      <c r="B113" s="166" t="s">
        <v>192</v>
      </c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25"/>
      <c r="N113" s="12">
        <v>2</v>
      </c>
      <c r="O113" s="13">
        <v>1</v>
      </c>
      <c r="P113" s="14">
        <f t="shared" si="1"/>
        <v>0</v>
      </c>
    </row>
    <row r="114" spans="1:16" ht="19.5" customHeight="1" x14ac:dyDescent="0.25">
      <c r="A114" s="11" t="s">
        <v>480</v>
      </c>
      <c r="B114" s="166" t="s">
        <v>193</v>
      </c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25"/>
      <c r="N114" s="12">
        <v>2</v>
      </c>
      <c r="O114" s="13">
        <v>3</v>
      </c>
      <c r="P114" s="14">
        <f t="shared" si="1"/>
        <v>0</v>
      </c>
    </row>
    <row r="115" spans="1:16" ht="19.5" customHeight="1" x14ac:dyDescent="0.25">
      <c r="A115" s="11" t="s">
        <v>481</v>
      </c>
      <c r="B115" s="166" t="s">
        <v>194</v>
      </c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25"/>
      <c r="N115" s="12">
        <v>2</v>
      </c>
      <c r="O115" s="13">
        <v>7</v>
      </c>
      <c r="P115" s="14">
        <f t="shared" si="1"/>
        <v>0</v>
      </c>
    </row>
    <row r="116" spans="1:16" ht="19.5" customHeight="1" x14ac:dyDescent="0.25">
      <c r="A116" s="11" t="s">
        <v>482</v>
      </c>
      <c r="B116" s="166" t="s">
        <v>195</v>
      </c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25"/>
      <c r="N116" s="12">
        <v>2</v>
      </c>
      <c r="O116" s="13">
        <v>1</v>
      </c>
      <c r="P116" s="14">
        <f t="shared" si="1"/>
        <v>0</v>
      </c>
    </row>
    <row r="117" spans="1:16" ht="19.5" customHeight="1" x14ac:dyDescent="0.25">
      <c r="A117" s="11" t="s">
        <v>483</v>
      </c>
      <c r="B117" s="166" t="s">
        <v>196</v>
      </c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25"/>
      <c r="N117" s="12">
        <v>1</v>
      </c>
      <c r="O117" s="13">
        <v>1</v>
      </c>
      <c r="P117" s="14">
        <f t="shared" si="1"/>
        <v>0</v>
      </c>
    </row>
    <row r="118" spans="1:16" ht="19.5" customHeight="1" x14ac:dyDescent="0.25">
      <c r="A118" s="11" t="s">
        <v>484</v>
      </c>
      <c r="B118" s="166" t="s">
        <v>197</v>
      </c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25"/>
      <c r="N118" s="12">
        <v>1</v>
      </c>
      <c r="O118" s="13">
        <v>1</v>
      </c>
      <c r="P118" s="14">
        <f t="shared" si="1"/>
        <v>0</v>
      </c>
    </row>
    <row r="119" spans="1:16" ht="19.5" customHeight="1" x14ac:dyDescent="0.25">
      <c r="A119" s="11" t="s">
        <v>485</v>
      </c>
      <c r="B119" s="166" t="s">
        <v>198</v>
      </c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25"/>
      <c r="N119" s="12">
        <v>2</v>
      </c>
      <c r="O119" s="13">
        <v>1</v>
      </c>
      <c r="P119" s="14">
        <f t="shared" si="1"/>
        <v>0</v>
      </c>
    </row>
    <row r="120" spans="1:16" ht="19.5" customHeight="1" x14ac:dyDescent="0.25">
      <c r="A120" s="11" t="s">
        <v>486</v>
      </c>
      <c r="B120" s="166" t="s">
        <v>199</v>
      </c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25"/>
      <c r="N120" s="12">
        <v>2</v>
      </c>
      <c r="O120" s="13">
        <v>1</v>
      </c>
      <c r="P120" s="14">
        <f t="shared" si="1"/>
        <v>0</v>
      </c>
    </row>
    <row r="121" spans="1:16" ht="19.5" customHeight="1" x14ac:dyDescent="0.25">
      <c r="A121" s="11" t="s">
        <v>487</v>
      </c>
      <c r="B121" s="166" t="s">
        <v>200</v>
      </c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25"/>
      <c r="N121" s="12">
        <v>2</v>
      </c>
      <c r="O121" s="13">
        <v>1</v>
      </c>
      <c r="P121" s="14">
        <f t="shared" si="1"/>
        <v>0</v>
      </c>
    </row>
    <row r="122" spans="1:16" ht="19.5" customHeight="1" x14ac:dyDescent="0.25">
      <c r="A122" s="11" t="s">
        <v>488</v>
      </c>
      <c r="B122" s="166" t="s">
        <v>201</v>
      </c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25"/>
      <c r="N122" s="12">
        <v>2</v>
      </c>
      <c r="O122" s="13">
        <v>1</v>
      </c>
      <c r="P122" s="14">
        <f t="shared" si="1"/>
        <v>0</v>
      </c>
    </row>
    <row r="123" spans="1:16" ht="19.5" customHeight="1" x14ac:dyDescent="0.25">
      <c r="A123" s="11" t="s">
        <v>489</v>
      </c>
      <c r="B123" s="166" t="s">
        <v>202</v>
      </c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25"/>
      <c r="N123" s="12">
        <v>2</v>
      </c>
      <c r="O123" s="13">
        <v>1</v>
      </c>
      <c r="P123" s="14">
        <f t="shared" si="1"/>
        <v>0</v>
      </c>
    </row>
    <row r="124" spans="1:16" ht="19.5" customHeight="1" x14ac:dyDescent="0.25">
      <c r="A124" s="11" t="s">
        <v>490</v>
      </c>
      <c r="B124" s="166" t="s">
        <v>203</v>
      </c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25"/>
      <c r="N124" s="12">
        <v>2</v>
      </c>
      <c r="O124" s="13">
        <v>1</v>
      </c>
      <c r="P124" s="14">
        <f t="shared" si="1"/>
        <v>0</v>
      </c>
    </row>
    <row r="125" spans="1:16" ht="19.5" customHeight="1" x14ac:dyDescent="0.25">
      <c r="A125" s="11" t="s">
        <v>491</v>
      </c>
      <c r="B125" s="166" t="s">
        <v>204</v>
      </c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25"/>
      <c r="N125" s="12">
        <v>2</v>
      </c>
      <c r="O125" s="13">
        <v>1</v>
      </c>
      <c r="P125" s="14">
        <f t="shared" si="1"/>
        <v>0</v>
      </c>
    </row>
    <row r="126" spans="1:16" ht="19.5" customHeight="1" x14ac:dyDescent="0.25">
      <c r="A126" s="11" t="s">
        <v>492</v>
      </c>
      <c r="B126" s="166" t="s">
        <v>205</v>
      </c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25"/>
      <c r="N126" s="12">
        <v>2</v>
      </c>
      <c r="O126" s="13">
        <v>7</v>
      </c>
      <c r="P126" s="14">
        <f t="shared" si="1"/>
        <v>0</v>
      </c>
    </row>
    <row r="127" spans="1:16" ht="19.5" customHeight="1" x14ac:dyDescent="0.25">
      <c r="A127" s="11" t="s">
        <v>493</v>
      </c>
      <c r="B127" s="166" t="s">
        <v>206</v>
      </c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25"/>
      <c r="N127" s="12">
        <v>1</v>
      </c>
      <c r="O127" s="13">
        <v>1</v>
      </c>
      <c r="P127" s="14">
        <f t="shared" si="1"/>
        <v>0</v>
      </c>
    </row>
    <row r="128" spans="1:16" ht="19.5" customHeight="1" x14ac:dyDescent="0.25">
      <c r="A128" s="11" t="s">
        <v>494</v>
      </c>
      <c r="B128" s="166" t="s">
        <v>207</v>
      </c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25"/>
      <c r="N128" s="12">
        <v>1</v>
      </c>
      <c r="O128" s="13">
        <v>1</v>
      </c>
      <c r="P128" s="14">
        <f t="shared" si="1"/>
        <v>0</v>
      </c>
    </row>
    <row r="129" spans="1:16" ht="19.5" customHeight="1" x14ac:dyDescent="0.25">
      <c r="A129" s="11" t="s">
        <v>495</v>
      </c>
      <c r="B129" s="166" t="s">
        <v>208</v>
      </c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25"/>
      <c r="N129" s="12">
        <v>2</v>
      </c>
      <c r="O129" s="13">
        <v>1</v>
      </c>
      <c r="P129" s="14">
        <f t="shared" si="1"/>
        <v>0</v>
      </c>
    </row>
    <row r="130" spans="1:16" ht="19.5" customHeight="1" x14ac:dyDescent="0.25">
      <c r="A130" s="11" t="s">
        <v>496</v>
      </c>
      <c r="B130" s="166" t="s">
        <v>209</v>
      </c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25"/>
      <c r="N130" s="12">
        <v>1</v>
      </c>
      <c r="O130" s="13">
        <v>1</v>
      </c>
      <c r="P130" s="14">
        <f t="shared" si="1"/>
        <v>0</v>
      </c>
    </row>
    <row r="131" spans="1:16" ht="19.5" customHeight="1" x14ac:dyDescent="0.25">
      <c r="A131" s="11" t="s">
        <v>497</v>
      </c>
      <c r="B131" s="166" t="s">
        <v>210</v>
      </c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25"/>
      <c r="N131" s="12">
        <v>1</v>
      </c>
      <c r="O131" s="13">
        <v>1</v>
      </c>
      <c r="P131" s="14">
        <f t="shared" si="1"/>
        <v>0</v>
      </c>
    </row>
    <row r="132" spans="1:16" ht="19.5" customHeight="1" x14ac:dyDescent="0.25">
      <c r="A132" s="11" t="s">
        <v>498</v>
      </c>
      <c r="B132" s="166" t="s">
        <v>211</v>
      </c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25"/>
      <c r="N132" s="12">
        <v>1</v>
      </c>
      <c r="O132" s="13">
        <v>1</v>
      </c>
      <c r="P132" s="14">
        <f t="shared" si="1"/>
        <v>0</v>
      </c>
    </row>
    <row r="133" spans="1:16" ht="19.5" customHeight="1" x14ac:dyDescent="0.25">
      <c r="A133" s="11" t="s">
        <v>499</v>
      </c>
      <c r="B133" s="166" t="s">
        <v>212</v>
      </c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25"/>
      <c r="N133" s="12">
        <v>14</v>
      </c>
      <c r="O133" s="13">
        <v>7</v>
      </c>
      <c r="P133" s="14">
        <f t="shared" si="1"/>
        <v>0</v>
      </c>
    </row>
    <row r="134" spans="1:16" ht="19.5" customHeight="1" x14ac:dyDescent="0.25">
      <c r="A134" s="11" t="s">
        <v>500</v>
      </c>
      <c r="B134" s="166" t="s">
        <v>213</v>
      </c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25"/>
      <c r="N134" s="12">
        <v>14</v>
      </c>
      <c r="O134" s="13">
        <v>7</v>
      </c>
      <c r="P134" s="14">
        <f t="shared" ref="P134:P197" si="2">M134*N134</f>
        <v>0</v>
      </c>
    </row>
    <row r="135" spans="1:16" ht="19.5" customHeight="1" x14ac:dyDescent="0.25">
      <c r="A135" s="11" t="s">
        <v>501</v>
      </c>
      <c r="B135" s="166" t="s">
        <v>214</v>
      </c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25"/>
      <c r="N135" s="12">
        <v>14</v>
      </c>
      <c r="O135" s="13">
        <v>7</v>
      </c>
      <c r="P135" s="14">
        <f t="shared" si="2"/>
        <v>0</v>
      </c>
    </row>
    <row r="136" spans="1:16" ht="19.5" customHeight="1" x14ac:dyDescent="0.25">
      <c r="A136" s="11" t="s">
        <v>502</v>
      </c>
      <c r="B136" s="166" t="s">
        <v>215</v>
      </c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25"/>
      <c r="N136" s="12">
        <v>33</v>
      </c>
      <c r="O136" s="13">
        <v>1</v>
      </c>
      <c r="P136" s="14">
        <f t="shared" si="2"/>
        <v>0</v>
      </c>
    </row>
    <row r="137" spans="1:16" ht="19.5" customHeight="1" x14ac:dyDescent="0.25">
      <c r="A137" s="11" t="s">
        <v>503</v>
      </c>
      <c r="B137" s="166" t="s">
        <v>216</v>
      </c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25"/>
      <c r="N137" s="12">
        <v>1</v>
      </c>
      <c r="O137" s="13">
        <v>1</v>
      </c>
      <c r="P137" s="14">
        <f t="shared" si="2"/>
        <v>0</v>
      </c>
    </row>
    <row r="138" spans="1:16" ht="19.5" customHeight="1" x14ac:dyDescent="0.25">
      <c r="A138" s="11" t="s">
        <v>504</v>
      </c>
      <c r="B138" s="166" t="s">
        <v>217</v>
      </c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25"/>
      <c r="N138" s="12">
        <v>2</v>
      </c>
      <c r="O138" s="13">
        <v>1</v>
      </c>
      <c r="P138" s="14">
        <f t="shared" si="2"/>
        <v>0</v>
      </c>
    </row>
    <row r="139" spans="1:16" ht="19.5" customHeight="1" x14ac:dyDescent="0.25">
      <c r="A139" s="11" t="s">
        <v>505</v>
      </c>
      <c r="B139" s="166" t="s">
        <v>218</v>
      </c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25"/>
      <c r="N139" s="12">
        <v>2</v>
      </c>
      <c r="O139" s="13">
        <v>1</v>
      </c>
      <c r="P139" s="14">
        <f t="shared" si="2"/>
        <v>0</v>
      </c>
    </row>
    <row r="140" spans="1:16" ht="19.5" customHeight="1" x14ac:dyDescent="0.25">
      <c r="A140" s="11" t="s">
        <v>506</v>
      </c>
      <c r="B140" s="166" t="s">
        <v>219</v>
      </c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25"/>
      <c r="N140" s="12">
        <v>2</v>
      </c>
      <c r="O140" s="13">
        <v>3</v>
      </c>
      <c r="P140" s="14">
        <f t="shared" si="2"/>
        <v>0</v>
      </c>
    </row>
    <row r="141" spans="1:16" ht="19.5" customHeight="1" x14ac:dyDescent="0.25">
      <c r="A141" s="11" t="s">
        <v>507</v>
      </c>
      <c r="B141" s="166" t="s">
        <v>220</v>
      </c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25"/>
      <c r="N141" s="12">
        <v>2</v>
      </c>
      <c r="O141" s="13">
        <v>1</v>
      </c>
      <c r="P141" s="14">
        <f t="shared" si="2"/>
        <v>0</v>
      </c>
    </row>
    <row r="142" spans="1:16" ht="19.5" customHeight="1" x14ac:dyDescent="0.25">
      <c r="A142" s="11" t="s">
        <v>508</v>
      </c>
      <c r="B142" s="166" t="s">
        <v>221</v>
      </c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25"/>
      <c r="N142" s="12">
        <v>2</v>
      </c>
      <c r="O142" s="13">
        <v>1</v>
      </c>
      <c r="P142" s="14">
        <f t="shared" si="2"/>
        <v>0</v>
      </c>
    </row>
    <row r="143" spans="1:16" ht="19.5" customHeight="1" x14ac:dyDescent="0.25">
      <c r="A143" s="11" t="s">
        <v>509</v>
      </c>
      <c r="B143" s="166" t="s">
        <v>222</v>
      </c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25"/>
      <c r="N143" s="12">
        <v>1</v>
      </c>
      <c r="O143" s="13">
        <v>1</v>
      </c>
      <c r="P143" s="14">
        <f t="shared" si="2"/>
        <v>0</v>
      </c>
    </row>
    <row r="144" spans="1:16" ht="19.5" customHeight="1" x14ac:dyDescent="0.25">
      <c r="A144" s="11" t="s">
        <v>510</v>
      </c>
      <c r="B144" s="166" t="s">
        <v>223</v>
      </c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25"/>
      <c r="N144" s="12">
        <v>2</v>
      </c>
      <c r="O144" s="13">
        <v>1</v>
      </c>
      <c r="P144" s="14">
        <f t="shared" si="2"/>
        <v>0</v>
      </c>
    </row>
    <row r="145" spans="1:16" ht="19.5" customHeight="1" x14ac:dyDescent="0.25">
      <c r="A145" s="11" t="s">
        <v>511</v>
      </c>
      <c r="B145" s="166" t="s">
        <v>224</v>
      </c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25"/>
      <c r="N145" s="12">
        <v>2</v>
      </c>
      <c r="O145" s="13">
        <v>1</v>
      </c>
      <c r="P145" s="14">
        <f t="shared" si="2"/>
        <v>0</v>
      </c>
    </row>
    <row r="146" spans="1:16" ht="19.5" customHeight="1" x14ac:dyDescent="0.25">
      <c r="A146" s="11" t="s">
        <v>512</v>
      </c>
      <c r="B146" s="166" t="s">
        <v>225</v>
      </c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25"/>
      <c r="N146" s="12">
        <v>2</v>
      </c>
      <c r="O146" s="13">
        <v>1</v>
      </c>
      <c r="P146" s="14">
        <f t="shared" si="2"/>
        <v>0</v>
      </c>
    </row>
    <row r="147" spans="1:16" ht="19.5" customHeight="1" x14ac:dyDescent="0.25">
      <c r="A147" s="11" t="s">
        <v>513</v>
      </c>
      <c r="B147" s="166" t="s">
        <v>226</v>
      </c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25"/>
      <c r="N147" s="12">
        <v>2</v>
      </c>
      <c r="O147" s="13">
        <v>1</v>
      </c>
      <c r="P147" s="14">
        <f t="shared" si="2"/>
        <v>0</v>
      </c>
    </row>
    <row r="148" spans="1:16" ht="19.5" customHeight="1" x14ac:dyDescent="0.25">
      <c r="A148" s="11" t="s">
        <v>514</v>
      </c>
      <c r="B148" s="166" t="s">
        <v>227</v>
      </c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25"/>
      <c r="N148" s="12">
        <v>1</v>
      </c>
      <c r="O148" s="13">
        <v>1</v>
      </c>
      <c r="P148" s="14">
        <f t="shared" si="2"/>
        <v>0</v>
      </c>
    </row>
    <row r="149" spans="1:16" ht="19.5" customHeight="1" x14ac:dyDescent="0.25">
      <c r="A149" s="11" t="s">
        <v>515</v>
      </c>
      <c r="B149" s="166" t="s">
        <v>228</v>
      </c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25"/>
      <c r="N149" s="12">
        <v>2</v>
      </c>
      <c r="O149" s="13">
        <v>1</v>
      </c>
      <c r="P149" s="14">
        <f t="shared" si="2"/>
        <v>0</v>
      </c>
    </row>
    <row r="150" spans="1:16" ht="19.5" customHeight="1" x14ac:dyDescent="0.25">
      <c r="A150" s="11" t="s">
        <v>516</v>
      </c>
      <c r="B150" s="166" t="s">
        <v>229</v>
      </c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25"/>
      <c r="N150" s="12">
        <v>2</v>
      </c>
      <c r="O150" s="13">
        <v>1</v>
      </c>
      <c r="P150" s="14">
        <f t="shared" si="2"/>
        <v>0</v>
      </c>
    </row>
    <row r="151" spans="1:16" ht="19.5" customHeight="1" x14ac:dyDescent="0.25">
      <c r="A151" s="11" t="s">
        <v>517</v>
      </c>
      <c r="B151" s="166" t="s">
        <v>230</v>
      </c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25"/>
      <c r="N151" s="12">
        <v>2</v>
      </c>
      <c r="O151" s="13">
        <v>1</v>
      </c>
      <c r="P151" s="14">
        <f t="shared" si="2"/>
        <v>0</v>
      </c>
    </row>
    <row r="152" spans="1:16" ht="19.5" customHeight="1" x14ac:dyDescent="0.25">
      <c r="A152" s="11" t="s">
        <v>518</v>
      </c>
      <c r="B152" s="166" t="s">
        <v>231</v>
      </c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25"/>
      <c r="N152" s="12">
        <v>2</v>
      </c>
      <c r="O152" s="13">
        <v>1</v>
      </c>
      <c r="P152" s="14">
        <f t="shared" si="2"/>
        <v>0</v>
      </c>
    </row>
    <row r="153" spans="1:16" ht="19.5" customHeight="1" x14ac:dyDescent="0.25">
      <c r="A153" s="11" t="s">
        <v>519</v>
      </c>
      <c r="B153" s="166" t="s">
        <v>232</v>
      </c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25"/>
      <c r="N153" s="12">
        <v>2</v>
      </c>
      <c r="O153" s="13">
        <v>1</v>
      </c>
      <c r="P153" s="14">
        <f t="shared" si="2"/>
        <v>0</v>
      </c>
    </row>
    <row r="154" spans="1:16" ht="19.5" customHeight="1" x14ac:dyDescent="0.25">
      <c r="A154" s="11" t="s">
        <v>520</v>
      </c>
      <c r="B154" s="166" t="s">
        <v>233</v>
      </c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25"/>
      <c r="N154" s="12">
        <v>2</v>
      </c>
      <c r="O154" s="13">
        <v>3</v>
      </c>
      <c r="P154" s="14">
        <f t="shared" si="2"/>
        <v>0</v>
      </c>
    </row>
    <row r="155" spans="1:16" ht="19.5" customHeight="1" x14ac:dyDescent="0.25">
      <c r="A155" s="11" t="s">
        <v>521</v>
      </c>
      <c r="B155" s="166" t="s">
        <v>234</v>
      </c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25"/>
      <c r="N155" s="12">
        <v>3</v>
      </c>
      <c r="O155" s="13">
        <v>1</v>
      </c>
      <c r="P155" s="14">
        <f t="shared" si="2"/>
        <v>0</v>
      </c>
    </row>
    <row r="156" spans="1:16" ht="19.5" customHeight="1" x14ac:dyDescent="0.25">
      <c r="A156" s="11" t="s">
        <v>522</v>
      </c>
      <c r="B156" s="166" t="s">
        <v>235</v>
      </c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25"/>
      <c r="N156" s="12">
        <v>2</v>
      </c>
      <c r="O156" s="13">
        <v>1</v>
      </c>
      <c r="P156" s="14">
        <f t="shared" si="2"/>
        <v>0</v>
      </c>
    </row>
    <row r="157" spans="1:16" ht="19.5" customHeight="1" x14ac:dyDescent="0.25">
      <c r="A157" s="11" t="s">
        <v>523</v>
      </c>
      <c r="B157" s="166" t="s">
        <v>236</v>
      </c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25"/>
      <c r="N157" s="12">
        <v>6</v>
      </c>
      <c r="O157" s="13">
        <v>1</v>
      </c>
      <c r="P157" s="14">
        <f t="shared" si="2"/>
        <v>0</v>
      </c>
    </row>
    <row r="158" spans="1:16" ht="19.5" customHeight="1" x14ac:dyDescent="0.25">
      <c r="A158" s="11" t="s">
        <v>524</v>
      </c>
      <c r="B158" s="166" t="s">
        <v>237</v>
      </c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25"/>
      <c r="N158" s="12">
        <v>2</v>
      </c>
      <c r="O158" s="13">
        <v>1</v>
      </c>
      <c r="P158" s="14">
        <f t="shared" si="2"/>
        <v>0</v>
      </c>
    </row>
    <row r="159" spans="1:16" ht="19.5" customHeight="1" x14ac:dyDescent="0.25">
      <c r="A159" s="11" t="s">
        <v>525</v>
      </c>
      <c r="B159" s="166" t="s">
        <v>238</v>
      </c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25"/>
      <c r="N159" s="12">
        <v>2</v>
      </c>
      <c r="O159" s="13">
        <v>1</v>
      </c>
      <c r="P159" s="14">
        <f t="shared" si="2"/>
        <v>0</v>
      </c>
    </row>
    <row r="160" spans="1:16" ht="19.5" customHeight="1" x14ac:dyDescent="0.25">
      <c r="A160" s="11" t="s">
        <v>526</v>
      </c>
      <c r="B160" s="166" t="s">
        <v>239</v>
      </c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25"/>
      <c r="N160" s="12">
        <v>2</v>
      </c>
      <c r="O160" s="13">
        <v>1</v>
      </c>
      <c r="P160" s="14">
        <f t="shared" si="2"/>
        <v>0</v>
      </c>
    </row>
    <row r="161" spans="1:16" ht="19.5" customHeight="1" x14ac:dyDescent="0.25">
      <c r="A161" s="11" t="s">
        <v>527</v>
      </c>
      <c r="B161" s="166" t="s">
        <v>240</v>
      </c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25"/>
      <c r="N161" s="12">
        <v>2</v>
      </c>
      <c r="O161" s="13">
        <v>1</v>
      </c>
      <c r="P161" s="14">
        <f t="shared" si="2"/>
        <v>0</v>
      </c>
    </row>
    <row r="162" spans="1:16" ht="19.5" customHeight="1" x14ac:dyDescent="0.25">
      <c r="A162" s="11" t="s">
        <v>528</v>
      </c>
      <c r="B162" s="166" t="s">
        <v>241</v>
      </c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25"/>
      <c r="N162" s="12">
        <v>2</v>
      </c>
      <c r="O162" s="13">
        <v>14</v>
      </c>
      <c r="P162" s="14">
        <f t="shared" si="2"/>
        <v>0</v>
      </c>
    </row>
    <row r="163" spans="1:16" ht="19.5" customHeight="1" x14ac:dyDescent="0.25">
      <c r="A163" s="11" t="s">
        <v>529</v>
      </c>
      <c r="B163" s="166" t="s">
        <v>242</v>
      </c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25"/>
      <c r="N163" s="12">
        <v>2</v>
      </c>
      <c r="O163" s="13">
        <v>14</v>
      </c>
      <c r="P163" s="14">
        <f t="shared" si="2"/>
        <v>0</v>
      </c>
    </row>
    <row r="164" spans="1:16" ht="19.5" customHeight="1" x14ac:dyDescent="0.25">
      <c r="A164" s="11" t="s">
        <v>530</v>
      </c>
      <c r="B164" s="166" t="s">
        <v>243</v>
      </c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25"/>
      <c r="N164" s="12">
        <v>2</v>
      </c>
      <c r="O164" s="13">
        <v>14</v>
      </c>
      <c r="P164" s="14">
        <f t="shared" si="2"/>
        <v>0</v>
      </c>
    </row>
    <row r="165" spans="1:16" ht="19.5" customHeight="1" x14ac:dyDescent="0.25">
      <c r="A165" s="11" t="s">
        <v>531</v>
      </c>
      <c r="B165" s="166" t="s">
        <v>244</v>
      </c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25"/>
      <c r="N165" s="12">
        <v>2</v>
      </c>
      <c r="O165" s="13">
        <v>7</v>
      </c>
      <c r="P165" s="14">
        <f t="shared" si="2"/>
        <v>0</v>
      </c>
    </row>
    <row r="166" spans="1:16" ht="19.5" customHeight="1" x14ac:dyDescent="0.25">
      <c r="A166" s="11" t="s">
        <v>532</v>
      </c>
      <c r="B166" s="166" t="s">
        <v>245</v>
      </c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25"/>
      <c r="N166" s="12">
        <v>2</v>
      </c>
      <c r="O166" s="13">
        <v>20</v>
      </c>
      <c r="P166" s="14">
        <f t="shared" si="2"/>
        <v>0</v>
      </c>
    </row>
    <row r="167" spans="1:16" ht="19.5" customHeight="1" x14ac:dyDescent="0.25">
      <c r="A167" s="11" t="s">
        <v>533</v>
      </c>
      <c r="B167" s="166" t="s">
        <v>246</v>
      </c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25"/>
      <c r="N167" s="12">
        <v>2</v>
      </c>
      <c r="O167" s="13">
        <v>20</v>
      </c>
      <c r="P167" s="14">
        <f t="shared" si="2"/>
        <v>0</v>
      </c>
    </row>
    <row r="168" spans="1:16" ht="19.5" customHeight="1" x14ac:dyDescent="0.25">
      <c r="A168" s="11" t="s">
        <v>534</v>
      </c>
      <c r="B168" s="166" t="s">
        <v>247</v>
      </c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25"/>
      <c r="N168" s="12">
        <v>2</v>
      </c>
      <c r="O168" s="13">
        <v>7</v>
      </c>
      <c r="P168" s="14">
        <f t="shared" si="2"/>
        <v>0</v>
      </c>
    </row>
    <row r="169" spans="1:16" ht="19.5" customHeight="1" x14ac:dyDescent="0.25">
      <c r="A169" s="11" t="s">
        <v>535</v>
      </c>
      <c r="B169" s="166" t="s">
        <v>248</v>
      </c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25"/>
      <c r="N169" s="12">
        <v>2</v>
      </c>
      <c r="O169" s="13">
        <v>14</v>
      </c>
      <c r="P169" s="14">
        <f t="shared" si="2"/>
        <v>0</v>
      </c>
    </row>
    <row r="170" spans="1:16" ht="19.5" customHeight="1" x14ac:dyDescent="0.25">
      <c r="A170" s="11" t="s">
        <v>536</v>
      </c>
      <c r="B170" s="166" t="s">
        <v>249</v>
      </c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25"/>
      <c r="N170" s="12">
        <v>2</v>
      </c>
      <c r="O170" s="13">
        <v>14</v>
      </c>
      <c r="P170" s="14">
        <f t="shared" si="2"/>
        <v>0</v>
      </c>
    </row>
    <row r="171" spans="1:16" ht="19.5" customHeight="1" x14ac:dyDescent="0.25">
      <c r="A171" s="11" t="s">
        <v>537</v>
      </c>
      <c r="B171" s="166" t="s">
        <v>250</v>
      </c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25"/>
      <c r="N171" s="12">
        <v>2</v>
      </c>
      <c r="O171" s="13">
        <v>14</v>
      </c>
      <c r="P171" s="14">
        <f t="shared" si="2"/>
        <v>0</v>
      </c>
    </row>
    <row r="172" spans="1:16" ht="19.5" customHeight="1" x14ac:dyDescent="0.25">
      <c r="A172" s="11" t="s">
        <v>538</v>
      </c>
      <c r="B172" s="166" t="s">
        <v>251</v>
      </c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25"/>
      <c r="N172" s="12">
        <v>2</v>
      </c>
      <c r="O172" s="13">
        <v>14</v>
      </c>
      <c r="P172" s="14">
        <f t="shared" si="2"/>
        <v>0</v>
      </c>
    </row>
    <row r="173" spans="1:16" ht="19.5" customHeight="1" x14ac:dyDescent="0.25">
      <c r="A173" s="11" t="s">
        <v>539</v>
      </c>
      <c r="B173" s="166" t="s">
        <v>252</v>
      </c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25"/>
      <c r="N173" s="12">
        <v>2</v>
      </c>
      <c r="O173" s="13">
        <v>14</v>
      </c>
      <c r="P173" s="14">
        <f t="shared" si="2"/>
        <v>0</v>
      </c>
    </row>
    <row r="174" spans="1:16" ht="19.5" customHeight="1" x14ac:dyDescent="0.25">
      <c r="A174" s="11" t="s">
        <v>540</v>
      </c>
      <c r="B174" s="166" t="s">
        <v>253</v>
      </c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25"/>
      <c r="N174" s="12">
        <v>2</v>
      </c>
      <c r="O174" s="13">
        <v>1</v>
      </c>
      <c r="P174" s="14">
        <f t="shared" si="2"/>
        <v>0</v>
      </c>
    </row>
    <row r="175" spans="1:16" ht="19.5" customHeight="1" x14ac:dyDescent="0.25">
      <c r="A175" s="11" t="s">
        <v>541</v>
      </c>
      <c r="B175" s="166" t="s">
        <v>254</v>
      </c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25"/>
      <c r="N175" s="12">
        <v>2</v>
      </c>
      <c r="O175" s="13">
        <v>1</v>
      </c>
      <c r="P175" s="14">
        <f t="shared" si="2"/>
        <v>0</v>
      </c>
    </row>
    <row r="176" spans="1:16" ht="19.5" customHeight="1" x14ac:dyDescent="0.25">
      <c r="A176" s="11" t="s">
        <v>542</v>
      </c>
      <c r="B176" s="166" t="s">
        <v>255</v>
      </c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25"/>
      <c r="N176" s="12">
        <v>2</v>
      </c>
      <c r="O176" s="13">
        <v>14</v>
      </c>
      <c r="P176" s="14">
        <f t="shared" si="2"/>
        <v>0</v>
      </c>
    </row>
    <row r="177" spans="1:16" ht="19.5" customHeight="1" x14ac:dyDescent="0.25">
      <c r="A177" s="11" t="s">
        <v>543</v>
      </c>
      <c r="B177" s="166" t="s">
        <v>256</v>
      </c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25"/>
      <c r="N177" s="12">
        <v>2</v>
      </c>
      <c r="O177" s="13">
        <v>1</v>
      </c>
      <c r="P177" s="14">
        <f t="shared" si="2"/>
        <v>0</v>
      </c>
    </row>
    <row r="178" spans="1:16" ht="19.5" customHeight="1" x14ac:dyDescent="0.25">
      <c r="A178" s="11" t="s">
        <v>544</v>
      </c>
      <c r="B178" s="166" t="s">
        <v>257</v>
      </c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25"/>
      <c r="N178" s="12">
        <v>2</v>
      </c>
      <c r="O178" s="13">
        <v>1</v>
      </c>
      <c r="P178" s="14">
        <f t="shared" si="2"/>
        <v>0</v>
      </c>
    </row>
    <row r="179" spans="1:16" ht="19.5" customHeight="1" x14ac:dyDescent="0.25">
      <c r="A179" s="11" t="s">
        <v>545</v>
      </c>
      <c r="B179" s="166" t="s">
        <v>258</v>
      </c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25"/>
      <c r="N179" s="12">
        <v>2</v>
      </c>
      <c r="O179" s="13">
        <v>7</v>
      </c>
      <c r="P179" s="14">
        <f t="shared" si="2"/>
        <v>0</v>
      </c>
    </row>
    <row r="180" spans="1:16" ht="19.5" customHeight="1" x14ac:dyDescent="0.25">
      <c r="A180" s="11" t="s">
        <v>546</v>
      </c>
      <c r="B180" s="166" t="s">
        <v>259</v>
      </c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25"/>
      <c r="N180" s="12">
        <v>2</v>
      </c>
      <c r="O180" s="13">
        <v>7</v>
      </c>
      <c r="P180" s="14">
        <f t="shared" si="2"/>
        <v>0</v>
      </c>
    </row>
    <row r="181" spans="1:16" ht="19.5" customHeight="1" x14ac:dyDescent="0.25">
      <c r="A181" s="11" t="s">
        <v>547</v>
      </c>
      <c r="B181" s="166" t="s">
        <v>260</v>
      </c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25"/>
      <c r="N181" s="12">
        <v>2</v>
      </c>
      <c r="O181" s="13">
        <v>7</v>
      </c>
      <c r="P181" s="14">
        <f t="shared" si="2"/>
        <v>0</v>
      </c>
    </row>
    <row r="182" spans="1:16" ht="19.5" customHeight="1" x14ac:dyDescent="0.25">
      <c r="A182" s="11" t="s">
        <v>548</v>
      </c>
      <c r="B182" s="166" t="s">
        <v>261</v>
      </c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25"/>
      <c r="N182" s="12">
        <v>2</v>
      </c>
      <c r="O182" s="13">
        <v>14</v>
      </c>
      <c r="P182" s="14">
        <f t="shared" si="2"/>
        <v>0</v>
      </c>
    </row>
    <row r="183" spans="1:16" ht="19.5" customHeight="1" x14ac:dyDescent="0.25">
      <c r="A183" s="11" t="s">
        <v>549</v>
      </c>
      <c r="B183" s="166" t="s">
        <v>262</v>
      </c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25"/>
      <c r="N183" s="12">
        <v>2</v>
      </c>
      <c r="O183" s="13">
        <v>1</v>
      </c>
      <c r="P183" s="14">
        <f t="shared" si="2"/>
        <v>0</v>
      </c>
    </row>
    <row r="184" spans="1:16" ht="19.5" customHeight="1" x14ac:dyDescent="0.25">
      <c r="A184" s="11" t="s">
        <v>550</v>
      </c>
      <c r="B184" s="166" t="s">
        <v>263</v>
      </c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25"/>
      <c r="N184" s="12">
        <v>2</v>
      </c>
      <c r="O184" s="13">
        <v>3</v>
      </c>
      <c r="P184" s="14">
        <f t="shared" si="2"/>
        <v>0</v>
      </c>
    </row>
    <row r="185" spans="1:16" ht="19.5" customHeight="1" x14ac:dyDescent="0.25">
      <c r="A185" s="11" t="s">
        <v>551</v>
      </c>
      <c r="B185" s="166" t="s">
        <v>264</v>
      </c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25"/>
      <c r="N185" s="12">
        <v>2</v>
      </c>
      <c r="O185" s="13">
        <v>3</v>
      </c>
      <c r="P185" s="14">
        <f t="shared" si="2"/>
        <v>0</v>
      </c>
    </row>
    <row r="186" spans="1:16" ht="19.5" customHeight="1" x14ac:dyDescent="0.25">
      <c r="A186" s="11" t="s">
        <v>552</v>
      </c>
      <c r="B186" s="166" t="s">
        <v>265</v>
      </c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25"/>
      <c r="N186" s="12">
        <v>2</v>
      </c>
      <c r="O186" s="13">
        <v>1</v>
      </c>
      <c r="P186" s="14">
        <f t="shared" si="2"/>
        <v>0</v>
      </c>
    </row>
    <row r="187" spans="1:16" ht="30" customHeight="1" x14ac:dyDescent="0.25">
      <c r="A187" s="11" t="s">
        <v>553</v>
      </c>
      <c r="B187" s="166" t="s">
        <v>389</v>
      </c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25"/>
      <c r="N187" s="12">
        <v>2</v>
      </c>
      <c r="O187" s="13">
        <v>7</v>
      </c>
      <c r="P187" s="14">
        <f t="shared" si="2"/>
        <v>0</v>
      </c>
    </row>
    <row r="188" spans="1:16" ht="19.5" customHeight="1" x14ac:dyDescent="0.25">
      <c r="A188" s="11" t="s">
        <v>554</v>
      </c>
      <c r="B188" s="166" t="s">
        <v>266</v>
      </c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25"/>
      <c r="N188" s="12">
        <v>2</v>
      </c>
      <c r="O188" s="13">
        <v>1</v>
      </c>
      <c r="P188" s="14">
        <f t="shared" si="2"/>
        <v>0</v>
      </c>
    </row>
    <row r="189" spans="1:16" ht="19.5" customHeight="1" x14ac:dyDescent="0.25">
      <c r="A189" s="11" t="s">
        <v>555</v>
      </c>
      <c r="B189" s="166" t="s">
        <v>267</v>
      </c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25"/>
      <c r="N189" s="12">
        <v>2</v>
      </c>
      <c r="O189" s="13">
        <v>21</v>
      </c>
      <c r="P189" s="14">
        <f t="shared" si="2"/>
        <v>0</v>
      </c>
    </row>
    <row r="190" spans="1:16" ht="19.5" customHeight="1" x14ac:dyDescent="0.25">
      <c r="A190" s="11" t="s">
        <v>556</v>
      </c>
      <c r="B190" s="166" t="s">
        <v>268</v>
      </c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25"/>
      <c r="N190" s="12">
        <v>2</v>
      </c>
      <c r="O190" s="13">
        <v>21</v>
      </c>
      <c r="P190" s="14">
        <f t="shared" si="2"/>
        <v>0</v>
      </c>
    </row>
    <row r="191" spans="1:16" ht="19.5" customHeight="1" x14ac:dyDescent="0.25">
      <c r="A191" s="11" t="s">
        <v>557</v>
      </c>
      <c r="B191" s="166" t="s">
        <v>269</v>
      </c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25"/>
      <c r="N191" s="12">
        <v>2</v>
      </c>
      <c r="O191" s="13">
        <v>21</v>
      </c>
      <c r="P191" s="14">
        <f t="shared" si="2"/>
        <v>0</v>
      </c>
    </row>
    <row r="192" spans="1:16" ht="19.5" customHeight="1" x14ac:dyDescent="0.25">
      <c r="A192" s="11" t="s">
        <v>558</v>
      </c>
      <c r="B192" s="166" t="s">
        <v>270</v>
      </c>
      <c r="C192" s="166"/>
      <c r="D192" s="166"/>
      <c r="E192" s="166"/>
      <c r="F192" s="166"/>
      <c r="G192" s="166"/>
      <c r="H192" s="166"/>
      <c r="I192" s="166"/>
      <c r="J192" s="166"/>
      <c r="K192" s="166"/>
      <c r="L192" s="166"/>
      <c r="M192" s="25"/>
      <c r="N192" s="12">
        <v>2</v>
      </c>
      <c r="O192" s="13">
        <v>1</v>
      </c>
      <c r="P192" s="14">
        <f t="shared" si="2"/>
        <v>0</v>
      </c>
    </row>
    <row r="193" spans="1:16" ht="19.5" customHeight="1" x14ac:dyDescent="0.25">
      <c r="A193" s="11" t="s">
        <v>559</v>
      </c>
      <c r="B193" s="166" t="s">
        <v>271</v>
      </c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25"/>
      <c r="N193" s="12">
        <v>2</v>
      </c>
      <c r="O193" s="13">
        <v>1</v>
      </c>
      <c r="P193" s="14">
        <f t="shared" si="2"/>
        <v>0</v>
      </c>
    </row>
    <row r="194" spans="1:16" ht="19.5" customHeight="1" x14ac:dyDescent="0.25">
      <c r="A194" s="11" t="s">
        <v>560</v>
      </c>
      <c r="B194" s="166" t="s">
        <v>272</v>
      </c>
      <c r="C194" s="166"/>
      <c r="D194" s="166"/>
      <c r="E194" s="166"/>
      <c r="F194" s="166"/>
      <c r="G194" s="166"/>
      <c r="H194" s="166"/>
      <c r="I194" s="166"/>
      <c r="J194" s="166"/>
      <c r="K194" s="166"/>
      <c r="L194" s="166"/>
      <c r="M194" s="25"/>
      <c r="N194" s="12">
        <v>2</v>
      </c>
      <c r="O194" s="13">
        <v>1</v>
      </c>
      <c r="P194" s="14">
        <f t="shared" si="2"/>
        <v>0</v>
      </c>
    </row>
    <row r="195" spans="1:16" ht="30" customHeight="1" x14ac:dyDescent="0.25">
      <c r="A195" s="11" t="s">
        <v>561</v>
      </c>
      <c r="B195" s="166" t="s">
        <v>273</v>
      </c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25"/>
      <c r="N195" s="12">
        <v>2</v>
      </c>
      <c r="O195" s="13">
        <v>1</v>
      </c>
      <c r="P195" s="14">
        <f t="shared" si="2"/>
        <v>0</v>
      </c>
    </row>
    <row r="196" spans="1:16" ht="19.5" customHeight="1" x14ac:dyDescent="0.25">
      <c r="A196" s="11" t="s">
        <v>562</v>
      </c>
      <c r="B196" s="166" t="s">
        <v>274</v>
      </c>
      <c r="C196" s="166"/>
      <c r="D196" s="166"/>
      <c r="E196" s="166"/>
      <c r="F196" s="166"/>
      <c r="G196" s="166"/>
      <c r="H196" s="166"/>
      <c r="I196" s="166"/>
      <c r="J196" s="166"/>
      <c r="K196" s="166"/>
      <c r="L196" s="166"/>
      <c r="M196" s="25"/>
      <c r="N196" s="12">
        <v>2</v>
      </c>
      <c r="O196" s="13">
        <v>1</v>
      </c>
      <c r="P196" s="14">
        <f t="shared" si="2"/>
        <v>0</v>
      </c>
    </row>
    <row r="197" spans="1:16" ht="19.5" customHeight="1" x14ac:dyDescent="0.25">
      <c r="A197" s="11" t="s">
        <v>563</v>
      </c>
      <c r="B197" s="166" t="s">
        <v>275</v>
      </c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25"/>
      <c r="N197" s="12">
        <v>1</v>
      </c>
      <c r="O197" s="13">
        <v>14</v>
      </c>
      <c r="P197" s="14">
        <f t="shared" si="2"/>
        <v>0</v>
      </c>
    </row>
    <row r="198" spans="1:16" ht="19.5" customHeight="1" x14ac:dyDescent="0.25">
      <c r="A198" s="11" t="s">
        <v>564</v>
      </c>
      <c r="B198" s="166" t="s">
        <v>276</v>
      </c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25"/>
      <c r="N198" s="12">
        <v>10</v>
      </c>
      <c r="O198" s="13">
        <v>7</v>
      </c>
      <c r="P198" s="14">
        <f t="shared" ref="P198:P261" si="3">M198*N198</f>
        <v>0</v>
      </c>
    </row>
    <row r="199" spans="1:16" ht="19.5" customHeight="1" x14ac:dyDescent="0.25">
      <c r="A199" s="11" t="s">
        <v>565</v>
      </c>
      <c r="B199" s="166" t="s">
        <v>277</v>
      </c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25"/>
      <c r="N199" s="12">
        <v>2</v>
      </c>
      <c r="O199" s="13">
        <v>7</v>
      </c>
      <c r="P199" s="14">
        <f t="shared" si="3"/>
        <v>0</v>
      </c>
    </row>
    <row r="200" spans="1:16" ht="19.5" customHeight="1" x14ac:dyDescent="0.25">
      <c r="A200" s="11" t="s">
        <v>566</v>
      </c>
      <c r="B200" s="166" t="s">
        <v>278</v>
      </c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25"/>
      <c r="N200" s="12">
        <v>2</v>
      </c>
      <c r="O200" s="13">
        <v>7</v>
      </c>
      <c r="P200" s="14">
        <f t="shared" si="3"/>
        <v>0</v>
      </c>
    </row>
    <row r="201" spans="1:16" ht="19.5" customHeight="1" x14ac:dyDescent="0.25">
      <c r="A201" s="11" t="s">
        <v>567</v>
      </c>
      <c r="B201" s="166" t="s">
        <v>279</v>
      </c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25"/>
      <c r="N201" s="12">
        <v>2</v>
      </c>
      <c r="O201" s="13">
        <v>7</v>
      </c>
      <c r="P201" s="14">
        <f t="shared" si="3"/>
        <v>0</v>
      </c>
    </row>
    <row r="202" spans="1:16" ht="19.5" customHeight="1" x14ac:dyDescent="0.25">
      <c r="A202" s="11" t="s">
        <v>568</v>
      </c>
      <c r="B202" s="166" t="s">
        <v>280</v>
      </c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25"/>
      <c r="N202" s="12">
        <v>2</v>
      </c>
      <c r="O202" s="13">
        <v>7</v>
      </c>
      <c r="P202" s="14">
        <f t="shared" si="3"/>
        <v>0</v>
      </c>
    </row>
    <row r="203" spans="1:16" ht="19.5" customHeight="1" x14ac:dyDescent="0.25">
      <c r="A203" s="11" t="s">
        <v>569</v>
      </c>
      <c r="B203" s="166" t="s">
        <v>281</v>
      </c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25"/>
      <c r="N203" s="12">
        <v>2</v>
      </c>
      <c r="O203" s="13">
        <v>1</v>
      </c>
      <c r="P203" s="14">
        <f t="shared" si="3"/>
        <v>0</v>
      </c>
    </row>
    <row r="204" spans="1:16" ht="19.5" customHeight="1" x14ac:dyDescent="0.25">
      <c r="A204" s="11" t="s">
        <v>570</v>
      </c>
      <c r="B204" s="166" t="s">
        <v>282</v>
      </c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25"/>
      <c r="N204" s="12">
        <v>2</v>
      </c>
      <c r="O204" s="13">
        <v>1</v>
      </c>
      <c r="P204" s="14">
        <f t="shared" si="3"/>
        <v>0</v>
      </c>
    </row>
    <row r="205" spans="1:16" ht="19.5" customHeight="1" x14ac:dyDescent="0.25">
      <c r="A205" s="11" t="s">
        <v>571</v>
      </c>
      <c r="B205" s="166" t="s">
        <v>283</v>
      </c>
      <c r="C205" s="166"/>
      <c r="D205" s="166"/>
      <c r="E205" s="166"/>
      <c r="F205" s="166"/>
      <c r="G205" s="166"/>
      <c r="H205" s="166"/>
      <c r="I205" s="166"/>
      <c r="J205" s="166"/>
      <c r="K205" s="166"/>
      <c r="L205" s="166"/>
      <c r="M205" s="25"/>
      <c r="N205" s="12">
        <v>2</v>
      </c>
      <c r="O205" s="13">
        <v>1</v>
      </c>
      <c r="P205" s="14">
        <f t="shared" si="3"/>
        <v>0</v>
      </c>
    </row>
    <row r="206" spans="1:16" ht="19.5" customHeight="1" x14ac:dyDescent="0.25">
      <c r="A206" s="11" t="s">
        <v>572</v>
      </c>
      <c r="B206" s="166" t="s">
        <v>284</v>
      </c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25"/>
      <c r="N206" s="12">
        <v>2</v>
      </c>
      <c r="O206" s="13">
        <v>1</v>
      </c>
      <c r="P206" s="14">
        <f t="shared" si="3"/>
        <v>0</v>
      </c>
    </row>
    <row r="207" spans="1:16" ht="19.5" customHeight="1" x14ac:dyDescent="0.25">
      <c r="A207" s="11" t="s">
        <v>573</v>
      </c>
      <c r="B207" s="166" t="s">
        <v>285</v>
      </c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25"/>
      <c r="N207" s="12">
        <v>2</v>
      </c>
      <c r="O207" s="13">
        <v>1</v>
      </c>
      <c r="P207" s="14">
        <f t="shared" si="3"/>
        <v>0</v>
      </c>
    </row>
    <row r="208" spans="1:16" ht="19.5" customHeight="1" x14ac:dyDescent="0.25">
      <c r="A208" s="11" t="s">
        <v>574</v>
      </c>
      <c r="B208" s="166" t="s">
        <v>286</v>
      </c>
      <c r="C208" s="166"/>
      <c r="D208" s="166"/>
      <c r="E208" s="166"/>
      <c r="F208" s="166"/>
      <c r="G208" s="166"/>
      <c r="H208" s="166"/>
      <c r="I208" s="166"/>
      <c r="J208" s="166"/>
      <c r="K208" s="166"/>
      <c r="L208" s="166"/>
      <c r="M208" s="25"/>
      <c r="N208" s="12">
        <v>2</v>
      </c>
      <c r="O208" s="13">
        <v>1</v>
      </c>
      <c r="P208" s="14">
        <f t="shared" si="3"/>
        <v>0</v>
      </c>
    </row>
    <row r="209" spans="1:16" ht="19.5" customHeight="1" x14ac:dyDescent="0.25">
      <c r="A209" s="11" t="s">
        <v>575</v>
      </c>
      <c r="B209" s="166" t="s">
        <v>287</v>
      </c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25"/>
      <c r="N209" s="12">
        <v>2</v>
      </c>
      <c r="O209" s="13">
        <v>1</v>
      </c>
      <c r="P209" s="14">
        <f t="shared" si="3"/>
        <v>0</v>
      </c>
    </row>
    <row r="210" spans="1:16" ht="19.5" customHeight="1" x14ac:dyDescent="0.25">
      <c r="A210" s="11" t="s">
        <v>576</v>
      </c>
      <c r="B210" s="166" t="s">
        <v>288</v>
      </c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25"/>
      <c r="N210" s="12">
        <v>2</v>
      </c>
      <c r="O210" s="13">
        <v>1</v>
      </c>
      <c r="P210" s="14">
        <f t="shared" si="3"/>
        <v>0</v>
      </c>
    </row>
    <row r="211" spans="1:16" ht="19.5" customHeight="1" x14ac:dyDescent="0.25">
      <c r="A211" s="11" t="s">
        <v>577</v>
      </c>
      <c r="B211" s="166" t="s">
        <v>289</v>
      </c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25"/>
      <c r="N211" s="12">
        <v>9</v>
      </c>
      <c r="O211" s="13">
        <v>1</v>
      </c>
      <c r="P211" s="14">
        <f t="shared" si="3"/>
        <v>0</v>
      </c>
    </row>
    <row r="212" spans="1:16" ht="19.5" customHeight="1" x14ac:dyDescent="0.25">
      <c r="A212" s="11" t="s">
        <v>578</v>
      </c>
      <c r="B212" s="166" t="s">
        <v>290</v>
      </c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25"/>
      <c r="N212" s="12">
        <v>2</v>
      </c>
      <c r="O212" s="13">
        <v>7</v>
      </c>
      <c r="P212" s="14">
        <f t="shared" si="3"/>
        <v>0</v>
      </c>
    </row>
    <row r="213" spans="1:16" ht="19.5" customHeight="1" x14ac:dyDescent="0.25">
      <c r="A213" s="11" t="s">
        <v>579</v>
      </c>
      <c r="B213" s="166" t="s">
        <v>291</v>
      </c>
      <c r="C213" s="166"/>
      <c r="D213" s="166"/>
      <c r="E213" s="166"/>
      <c r="F213" s="166"/>
      <c r="G213" s="166"/>
      <c r="H213" s="166"/>
      <c r="I213" s="166"/>
      <c r="J213" s="166"/>
      <c r="K213" s="166"/>
      <c r="L213" s="166"/>
      <c r="M213" s="25"/>
      <c r="N213" s="12">
        <v>2</v>
      </c>
      <c r="O213" s="13">
        <v>7</v>
      </c>
      <c r="P213" s="14">
        <f t="shared" si="3"/>
        <v>0</v>
      </c>
    </row>
    <row r="214" spans="1:16" ht="19.5" customHeight="1" x14ac:dyDescent="0.25">
      <c r="A214" s="11" t="s">
        <v>580</v>
      </c>
      <c r="B214" s="166" t="s">
        <v>292</v>
      </c>
      <c r="C214" s="166"/>
      <c r="D214" s="166"/>
      <c r="E214" s="166"/>
      <c r="F214" s="166"/>
      <c r="G214" s="166"/>
      <c r="H214" s="166"/>
      <c r="I214" s="166"/>
      <c r="J214" s="166"/>
      <c r="K214" s="166"/>
      <c r="L214" s="166"/>
      <c r="M214" s="25"/>
      <c r="N214" s="12">
        <v>2</v>
      </c>
      <c r="O214" s="13">
        <v>1</v>
      </c>
      <c r="P214" s="14">
        <f t="shared" si="3"/>
        <v>0</v>
      </c>
    </row>
    <row r="215" spans="1:16" ht="19.5" customHeight="1" x14ac:dyDescent="0.25">
      <c r="A215" s="11" t="s">
        <v>581</v>
      </c>
      <c r="B215" s="166" t="s">
        <v>293</v>
      </c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25"/>
      <c r="N215" s="12">
        <v>2</v>
      </c>
      <c r="O215" s="13">
        <v>1</v>
      </c>
      <c r="P215" s="14">
        <f t="shared" si="3"/>
        <v>0</v>
      </c>
    </row>
    <row r="216" spans="1:16" ht="19.5" customHeight="1" x14ac:dyDescent="0.25">
      <c r="A216" s="11" t="s">
        <v>582</v>
      </c>
      <c r="B216" s="166" t="s">
        <v>294</v>
      </c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25"/>
      <c r="N216" s="12">
        <v>2</v>
      </c>
      <c r="O216" s="13">
        <v>3</v>
      </c>
      <c r="P216" s="14">
        <f t="shared" si="3"/>
        <v>0</v>
      </c>
    </row>
    <row r="217" spans="1:16" ht="19.5" customHeight="1" x14ac:dyDescent="0.25">
      <c r="A217" s="11" t="s">
        <v>583</v>
      </c>
      <c r="B217" s="166" t="s">
        <v>295</v>
      </c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25"/>
      <c r="N217" s="12">
        <v>2</v>
      </c>
      <c r="O217" s="13">
        <v>7</v>
      </c>
      <c r="P217" s="14">
        <f t="shared" si="3"/>
        <v>0</v>
      </c>
    </row>
    <row r="218" spans="1:16" ht="19.5" customHeight="1" x14ac:dyDescent="0.25">
      <c r="A218" s="11" t="s">
        <v>584</v>
      </c>
      <c r="B218" s="166" t="s">
        <v>296</v>
      </c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25"/>
      <c r="N218" s="12">
        <v>2</v>
      </c>
      <c r="O218" s="13">
        <v>7</v>
      </c>
      <c r="P218" s="14">
        <f t="shared" si="3"/>
        <v>0</v>
      </c>
    </row>
    <row r="219" spans="1:16" ht="19.5" customHeight="1" x14ac:dyDescent="0.25">
      <c r="A219" s="11" t="s">
        <v>585</v>
      </c>
      <c r="B219" s="166" t="s">
        <v>297</v>
      </c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25"/>
      <c r="N219" s="12">
        <v>2</v>
      </c>
      <c r="O219" s="13">
        <v>7</v>
      </c>
      <c r="P219" s="14">
        <f t="shared" si="3"/>
        <v>0</v>
      </c>
    </row>
    <row r="220" spans="1:16" ht="19.5" customHeight="1" x14ac:dyDescent="0.25">
      <c r="A220" s="11" t="s">
        <v>586</v>
      </c>
      <c r="B220" s="166" t="s">
        <v>298</v>
      </c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25"/>
      <c r="N220" s="12">
        <v>2</v>
      </c>
      <c r="O220" s="13">
        <v>1</v>
      </c>
      <c r="P220" s="14">
        <f t="shared" si="3"/>
        <v>0</v>
      </c>
    </row>
    <row r="221" spans="1:16" ht="19.5" customHeight="1" x14ac:dyDescent="0.25">
      <c r="A221" s="11" t="s">
        <v>587</v>
      </c>
      <c r="B221" s="166" t="s">
        <v>299</v>
      </c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25"/>
      <c r="N221" s="12">
        <v>2</v>
      </c>
      <c r="O221" s="13">
        <v>1</v>
      </c>
      <c r="P221" s="14">
        <f t="shared" si="3"/>
        <v>0</v>
      </c>
    </row>
    <row r="222" spans="1:16" ht="19.5" customHeight="1" x14ac:dyDescent="0.25">
      <c r="A222" s="11" t="s">
        <v>588</v>
      </c>
      <c r="B222" s="166" t="s">
        <v>300</v>
      </c>
      <c r="C222" s="166"/>
      <c r="D222" s="166"/>
      <c r="E222" s="166"/>
      <c r="F222" s="166"/>
      <c r="G222" s="166"/>
      <c r="H222" s="166"/>
      <c r="I222" s="166"/>
      <c r="J222" s="166"/>
      <c r="K222" s="166"/>
      <c r="L222" s="166"/>
      <c r="M222" s="25"/>
      <c r="N222" s="12">
        <v>2</v>
      </c>
      <c r="O222" s="13">
        <v>1</v>
      </c>
      <c r="P222" s="14">
        <f t="shared" si="3"/>
        <v>0</v>
      </c>
    </row>
    <row r="223" spans="1:16" ht="19.5" customHeight="1" x14ac:dyDescent="0.25">
      <c r="A223" s="11" t="s">
        <v>589</v>
      </c>
      <c r="B223" s="166" t="s">
        <v>301</v>
      </c>
      <c r="C223" s="166"/>
      <c r="D223" s="166"/>
      <c r="E223" s="166"/>
      <c r="F223" s="166"/>
      <c r="G223" s="166"/>
      <c r="H223" s="166"/>
      <c r="I223" s="166"/>
      <c r="J223" s="166"/>
      <c r="K223" s="166"/>
      <c r="L223" s="166"/>
      <c r="M223" s="25"/>
      <c r="N223" s="12">
        <v>2</v>
      </c>
      <c r="O223" s="13">
        <v>1</v>
      </c>
      <c r="P223" s="14">
        <f t="shared" si="3"/>
        <v>0</v>
      </c>
    </row>
    <row r="224" spans="1:16" ht="19.5" customHeight="1" x14ac:dyDescent="0.25">
      <c r="A224" s="11" t="s">
        <v>590</v>
      </c>
      <c r="B224" s="166" t="s">
        <v>302</v>
      </c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25"/>
      <c r="N224" s="12">
        <v>20</v>
      </c>
      <c r="O224" s="13">
        <v>7</v>
      </c>
      <c r="P224" s="14">
        <f t="shared" si="3"/>
        <v>0</v>
      </c>
    </row>
    <row r="225" spans="1:16" ht="19.5" customHeight="1" x14ac:dyDescent="0.25">
      <c r="A225" s="11" t="s">
        <v>591</v>
      </c>
      <c r="B225" s="166" t="s">
        <v>303</v>
      </c>
      <c r="C225" s="166"/>
      <c r="D225" s="166"/>
      <c r="E225" s="166"/>
      <c r="F225" s="166"/>
      <c r="G225" s="166"/>
      <c r="H225" s="166"/>
      <c r="I225" s="166"/>
      <c r="J225" s="166"/>
      <c r="K225" s="166"/>
      <c r="L225" s="166"/>
      <c r="M225" s="25"/>
      <c r="N225" s="12">
        <v>2</v>
      </c>
      <c r="O225" s="13">
        <v>1</v>
      </c>
      <c r="P225" s="14">
        <f t="shared" si="3"/>
        <v>0</v>
      </c>
    </row>
    <row r="226" spans="1:16" ht="19.5" customHeight="1" x14ac:dyDescent="0.25">
      <c r="A226" s="11" t="s">
        <v>592</v>
      </c>
      <c r="B226" s="166" t="s">
        <v>304</v>
      </c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25"/>
      <c r="N226" s="12">
        <v>2</v>
      </c>
      <c r="O226" s="13">
        <v>1</v>
      </c>
      <c r="P226" s="14">
        <f t="shared" si="3"/>
        <v>0</v>
      </c>
    </row>
    <row r="227" spans="1:16" ht="19.5" customHeight="1" x14ac:dyDescent="0.25">
      <c r="A227" s="11" t="s">
        <v>593</v>
      </c>
      <c r="B227" s="166" t="s">
        <v>305</v>
      </c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25"/>
      <c r="N227" s="12">
        <v>2</v>
      </c>
      <c r="O227" s="13">
        <v>7</v>
      </c>
      <c r="P227" s="14">
        <f t="shared" si="3"/>
        <v>0</v>
      </c>
    </row>
    <row r="228" spans="1:16" ht="19.5" customHeight="1" x14ac:dyDescent="0.25">
      <c r="A228" s="11" t="s">
        <v>594</v>
      </c>
      <c r="B228" s="166" t="s">
        <v>306</v>
      </c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25"/>
      <c r="N228" s="12">
        <v>2</v>
      </c>
      <c r="O228" s="13">
        <v>7</v>
      </c>
      <c r="P228" s="14">
        <f t="shared" si="3"/>
        <v>0</v>
      </c>
    </row>
    <row r="229" spans="1:16" ht="30" customHeight="1" x14ac:dyDescent="0.25">
      <c r="A229" s="11" t="s">
        <v>595</v>
      </c>
      <c r="B229" s="166" t="s">
        <v>307</v>
      </c>
      <c r="C229" s="166"/>
      <c r="D229" s="166"/>
      <c r="E229" s="166"/>
      <c r="F229" s="166"/>
      <c r="G229" s="166"/>
      <c r="H229" s="166"/>
      <c r="I229" s="166"/>
      <c r="J229" s="166"/>
      <c r="K229" s="166"/>
      <c r="L229" s="166"/>
      <c r="M229" s="25"/>
      <c r="N229" s="12">
        <v>2</v>
      </c>
      <c r="O229" s="13">
        <v>7</v>
      </c>
      <c r="P229" s="14">
        <f t="shared" si="3"/>
        <v>0</v>
      </c>
    </row>
    <row r="230" spans="1:16" ht="30" customHeight="1" x14ac:dyDescent="0.25">
      <c r="A230" s="11" t="s">
        <v>596</v>
      </c>
      <c r="B230" s="166" t="s">
        <v>308</v>
      </c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25"/>
      <c r="N230" s="12">
        <v>2</v>
      </c>
      <c r="O230" s="13">
        <v>7</v>
      </c>
      <c r="P230" s="14">
        <f t="shared" si="3"/>
        <v>0</v>
      </c>
    </row>
    <row r="231" spans="1:16" ht="30" customHeight="1" x14ac:dyDescent="0.25">
      <c r="A231" s="11" t="s">
        <v>597</v>
      </c>
      <c r="B231" s="166" t="s">
        <v>309</v>
      </c>
      <c r="C231" s="166"/>
      <c r="D231" s="166"/>
      <c r="E231" s="166"/>
      <c r="F231" s="166"/>
      <c r="G231" s="166"/>
      <c r="H231" s="166"/>
      <c r="I231" s="166"/>
      <c r="J231" s="166"/>
      <c r="K231" s="166"/>
      <c r="L231" s="166"/>
      <c r="M231" s="25"/>
      <c r="N231" s="12">
        <v>2</v>
      </c>
      <c r="O231" s="13">
        <v>7</v>
      </c>
      <c r="P231" s="14">
        <f t="shared" si="3"/>
        <v>0</v>
      </c>
    </row>
    <row r="232" spans="1:16" ht="19.5" customHeight="1" x14ac:dyDescent="0.25">
      <c r="A232" s="11" t="s">
        <v>598</v>
      </c>
      <c r="B232" s="166" t="s">
        <v>310</v>
      </c>
      <c r="C232" s="166"/>
      <c r="D232" s="166"/>
      <c r="E232" s="166"/>
      <c r="F232" s="166"/>
      <c r="G232" s="166"/>
      <c r="H232" s="166"/>
      <c r="I232" s="166"/>
      <c r="J232" s="166"/>
      <c r="K232" s="166"/>
      <c r="L232" s="166"/>
      <c r="M232" s="25"/>
      <c r="N232" s="12">
        <v>2</v>
      </c>
      <c r="O232" s="13">
        <v>7</v>
      </c>
      <c r="P232" s="14">
        <f t="shared" si="3"/>
        <v>0</v>
      </c>
    </row>
    <row r="233" spans="1:16" ht="30" customHeight="1" x14ac:dyDescent="0.25">
      <c r="A233" s="11" t="s">
        <v>599</v>
      </c>
      <c r="B233" s="166" t="s">
        <v>311</v>
      </c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25"/>
      <c r="N233" s="12">
        <v>2</v>
      </c>
      <c r="O233" s="13">
        <v>7</v>
      </c>
      <c r="P233" s="14">
        <f t="shared" si="3"/>
        <v>0</v>
      </c>
    </row>
    <row r="234" spans="1:16" ht="30" customHeight="1" x14ac:dyDescent="0.25">
      <c r="A234" s="11" t="s">
        <v>600</v>
      </c>
      <c r="B234" s="166" t="s">
        <v>312</v>
      </c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25"/>
      <c r="N234" s="12">
        <v>2</v>
      </c>
      <c r="O234" s="13">
        <v>7</v>
      </c>
      <c r="P234" s="14">
        <f t="shared" si="3"/>
        <v>0</v>
      </c>
    </row>
    <row r="235" spans="1:16" ht="30" customHeight="1" x14ac:dyDescent="0.25">
      <c r="A235" s="11" t="s">
        <v>601</v>
      </c>
      <c r="B235" s="166" t="s">
        <v>313</v>
      </c>
      <c r="C235" s="166"/>
      <c r="D235" s="166"/>
      <c r="E235" s="166"/>
      <c r="F235" s="166"/>
      <c r="G235" s="166"/>
      <c r="H235" s="166"/>
      <c r="I235" s="166"/>
      <c r="J235" s="166"/>
      <c r="K235" s="166"/>
      <c r="L235" s="166"/>
      <c r="M235" s="25"/>
      <c r="N235" s="12">
        <v>2</v>
      </c>
      <c r="O235" s="13">
        <v>7</v>
      </c>
      <c r="P235" s="14">
        <f t="shared" si="3"/>
        <v>0</v>
      </c>
    </row>
    <row r="236" spans="1:16" ht="30" customHeight="1" x14ac:dyDescent="0.25">
      <c r="A236" s="11" t="s">
        <v>602</v>
      </c>
      <c r="B236" s="166" t="s">
        <v>314</v>
      </c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25"/>
      <c r="N236" s="12">
        <v>2</v>
      </c>
      <c r="O236" s="13">
        <v>7</v>
      </c>
      <c r="P236" s="14">
        <f t="shared" si="3"/>
        <v>0</v>
      </c>
    </row>
    <row r="237" spans="1:16" ht="30" customHeight="1" x14ac:dyDescent="0.25">
      <c r="A237" s="11" t="s">
        <v>603</v>
      </c>
      <c r="B237" s="166" t="s">
        <v>315</v>
      </c>
      <c r="C237" s="166"/>
      <c r="D237" s="166"/>
      <c r="E237" s="166"/>
      <c r="F237" s="166"/>
      <c r="G237" s="166"/>
      <c r="H237" s="166"/>
      <c r="I237" s="166"/>
      <c r="J237" s="166"/>
      <c r="K237" s="166"/>
      <c r="L237" s="166"/>
      <c r="M237" s="25"/>
      <c r="N237" s="12">
        <v>2</v>
      </c>
      <c r="O237" s="13">
        <v>7</v>
      </c>
      <c r="P237" s="14">
        <f t="shared" si="3"/>
        <v>0</v>
      </c>
    </row>
    <row r="238" spans="1:16" ht="30" customHeight="1" x14ac:dyDescent="0.25">
      <c r="A238" s="11" t="s">
        <v>604</v>
      </c>
      <c r="B238" s="166" t="s">
        <v>316</v>
      </c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25"/>
      <c r="N238" s="12">
        <v>2</v>
      </c>
      <c r="O238" s="13">
        <v>7</v>
      </c>
      <c r="P238" s="14">
        <f t="shared" si="3"/>
        <v>0</v>
      </c>
    </row>
    <row r="239" spans="1:16" ht="30" customHeight="1" x14ac:dyDescent="0.25">
      <c r="A239" s="11" t="s">
        <v>605</v>
      </c>
      <c r="B239" s="166" t="s">
        <v>317</v>
      </c>
      <c r="C239" s="166"/>
      <c r="D239" s="166"/>
      <c r="E239" s="166"/>
      <c r="F239" s="166"/>
      <c r="G239" s="166"/>
      <c r="H239" s="166"/>
      <c r="I239" s="166"/>
      <c r="J239" s="166"/>
      <c r="K239" s="166"/>
      <c r="L239" s="166"/>
      <c r="M239" s="25"/>
      <c r="N239" s="12">
        <v>2</v>
      </c>
      <c r="O239" s="13">
        <v>7</v>
      </c>
      <c r="P239" s="14">
        <f t="shared" si="3"/>
        <v>0</v>
      </c>
    </row>
    <row r="240" spans="1:16" ht="30" customHeight="1" x14ac:dyDescent="0.25">
      <c r="A240" s="11" t="s">
        <v>606</v>
      </c>
      <c r="B240" s="166" t="s">
        <v>318</v>
      </c>
      <c r="C240" s="166"/>
      <c r="D240" s="166"/>
      <c r="E240" s="166"/>
      <c r="F240" s="166"/>
      <c r="G240" s="166"/>
      <c r="H240" s="166"/>
      <c r="I240" s="166"/>
      <c r="J240" s="166"/>
      <c r="K240" s="166"/>
      <c r="L240" s="166"/>
      <c r="M240" s="25"/>
      <c r="N240" s="12">
        <v>2</v>
      </c>
      <c r="O240" s="13">
        <v>7</v>
      </c>
      <c r="P240" s="14">
        <f t="shared" si="3"/>
        <v>0</v>
      </c>
    </row>
    <row r="241" spans="1:16" ht="30" customHeight="1" x14ac:dyDescent="0.25">
      <c r="A241" s="11" t="s">
        <v>607</v>
      </c>
      <c r="B241" s="166" t="s">
        <v>319</v>
      </c>
      <c r="C241" s="166"/>
      <c r="D241" s="166"/>
      <c r="E241" s="166"/>
      <c r="F241" s="166"/>
      <c r="G241" s="166"/>
      <c r="H241" s="166"/>
      <c r="I241" s="166"/>
      <c r="J241" s="166"/>
      <c r="K241" s="166"/>
      <c r="L241" s="166"/>
      <c r="M241" s="25"/>
      <c r="N241" s="12">
        <v>2</v>
      </c>
      <c r="O241" s="13">
        <v>7</v>
      </c>
      <c r="P241" s="14">
        <f t="shared" si="3"/>
        <v>0</v>
      </c>
    </row>
    <row r="242" spans="1:16" ht="19.5" customHeight="1" x14ac:dyDescent="0.25">
      <c r="A242" s="11" t="s">
        <v>608</v>
      </c>
      <c r="B242" s="166" t="s">
        <v>320</v>
      </c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25"/>
      <c r="N242" s="12">
        <v>2</v>
      </c>
      <c r="O242" s="13">
        <v>7</v>
      </c>
      <c r="P242" s="14">
        <f t="shared" si="3"/>
        <v>0</v>
      </c>
    </row>
    <row r="243" spans="1:16" ht="19.5" customHeight="1" x14ac:dyDescent="0.25">
      <c r="A243" s="11" t="s">
        <v>609</v>
      </c>
      <c r="B243" s="166" t="s">
        <v>321</v>
      </c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25"/>
      <c r="N243" s="12">
        <v>2</v>
      </c>
      <c r="O243" s="13">
        <v>7</v>
      </c>
      <c r="P243" s="14">
        <f t="shared" si="3"/>
        <v>0</v>
      </c>
    </row>
    <row r="244" spans="1:16" ht="19.5" customHeight="1" x14ac:dyDescent="0.25">
      <c r="A244" s="11" t="s">
        <v>610</v>
      </c>
      <c r="B244" s="166" t="s">
        <v>322</v>
      </c>
      <c r="C244" s="166"/>
      <c r="D244" s="166"/>
      <c r="E244" s="166"/>
      <c r="F244" s="166"/>
      <c r="G244" s="166"/>
      <c r="H244" s="166"/>
      <c r="I244" s="166"/>
      <c r="J244" s="166"/>
      <c r="K244" s="166"/>
      <c r="L244" s="166"/>
      <c r="M244" s="25"/>
      <c r="N244" s="12">
        <v>2</v>
      </c>
      <c r="O244" s="13">
        <v>1</v>
      </c>
      <c r="P244" s="14">
        <f t="shared" si="3"/>
        <v>0</v>
      </c>
    </row>
    <row r="245" spans="1:16" ht="19.5" customHeight="1" x14ac:dyDescent="0.25">
      <c r="A245" s="11" t="s">
        <v>611</v>
      </c>
      <c r="B245" s="166" t="s">
        <v>323</v>
      </c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25"/>
      <c r="N245" s="12">
        <v>160</v>
      </c>
      <c r="O245" s="13">
        <v>1</v>
      </c>
      <c r="P245" s="14">
        <f t="shared" si="3"/>
        <v>0</v>
      </c>
    </row>
    <row r="246" spans="1:16" ht="19.5" customHeight="1" x14ac:dyDescent="0.25">
      <c r="A246" s="11" t="s">
        <v>612</v>
      </c>
      <c r="B246" s="166" t="s">
        <v>324</v>
      </c>
      <c r="C246" s="166"/>
      <c r="D246" s="166"/>
      <c r="E246" s="166"/>
      <c r="F246" s="166"/>
      <c r="G246" s="166"/>
      <c r="H246" s="166"/>
      <c r="I246" s="166"/>
      <c r="J246" s="166"/>
      <c r="K246" s="166"/>
      <c r="L246" s="166"/>
      <c r="M246" s="25"/>
      <c r="N246" s="12">
        <v>160</v>
      </c>
      <c r="O246" s="13">
        <v>1</v>
      </c>
      <c r="P246" s="14">
        <f t="shared" si="3"/>
        <v>0</v>
      </c>
    </row>
    <row r="247" spans="1:16" ht="19.5" customHeight="1" x14ac:dyDescent="0.25">
      <c r="A247" s="11" t="s">
        <v>613</v>
      </c>
      <c r="B247" s="166" t="s">
        <v>325</v>
      </c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25"/>
      <c r="N247" s="12">
        <v>160</v>
      </c>
      <c r="O247" s="13">
        <v>1</v>
      </c>
      <c r="P247" s="14">
        <f t="shared" si="3"/>
        <v>0</v>
      </c>
    </row>
    <row r="248" spans="1:16" ht="19.5" customHeight="1" x14ac:dyDescent="0.25">
      <c r="A248" s="11" t="s">
        <v>614</v>
      </c>
      <c r="B248" s="166" t="s">
        <v>326</v>
      </c>
      <c r="C248" s="166"/>
      <c r="D248" s="166"/>
      <c r="E248" s="166"/>
      <c r="F248" s="166"/>
      <c r="G248" s="166"/>
      <c r="H248" s="166"/>
      <c r="I248" s="166"/>
      <c r="J248" s="166"/>
      <c r="K248" s="166"/>
      <c r="L248" s="166"/>
      <c r="M248" s="25"/>
      <c r="N248" s="12">
        <v>160</v>
      </c>
      <c r="O248" s="13">
        <v>1</v>
      </c>
      <c r="P248" s="14">
        <f t="shared" si="3"/>
        <v>0</v>
      </c>
    </row>
    <row r="249" spans="1:16" ht="19.5" customHeight="1" x14ac:dyDescent="0.25">
      <c r="A249" s="11" t="s">
        <v>615</v>
      </c>
      <c r="B249" s="166" t="s">
        <v>327</v>
      </c>
      <c r="C249" s="166"/>
      <c r="D249" s="166"/>
      <c r="E249" s="166"/>
      <c r="F249" s="166"/>
      <c r="G249" s="166"/>
      <c r="H249" s="166"/>
      <c r="I249" s="166"/>
      <c r="J249" s="166"/>
      <c r="K249" s="166"/>
      <c r="L249" s="166"/>
      <c r="M249" s="25"/>
      <c r="N249" s="12">
        <v>15</v>
      </c>
      <c r="O249" s="13">
        <v>1</v>
      </c>
      <c r="P249" s="14">
        <f t="shared" si="3"/>
        <v>0</v>
      </c>
    </row>
    <row r="250" spans="1:16" ht="19.5" customHeight="1" x14ac:dyDescent="0.25">
      <c r="A250" s="11" t="s">
        <v>616</v>
      </c>
      <c r="B250" s="166" t="s">
        <v>328</v>
      </c>
      <c r="C250" s="166"/>
      <c r="D250" s="166"/>
      <c r="E250" s="166"/>
      <c r="F250" s="166"/>
      <c r="G250" s="166"/>
      <c r="H250" s="166"/>
      <c r="I250" s="166"/>
      <c r="J250" s="166"/>
      <c r="K250" s="166"/>
      <c r="L250" s="166"/>
      <c r="M250" s="25"/>
      <c r="N250" s="12">
        <v>5</v>
      </c>
      <c r="O250" s="13">
        <v>14</v>
      </c>
      <c r="P250" s="14">
        <f t="shared" si="3"/>
        <v>0</v>
      </c>
    </row>
    <row r="251" spans="1:16" ht="19.5" customHeight="1" x14ac:dyDescent="0.25">
      <c r="A251" s="11" t="s">
        <v>617</v>
      </c>
      <c r="B251" s="166" t="s">
        <v>329</v>
      </c>
      <c r="C251" s="166"/>
      <c r="D251" s="166"/>
      <c r="E251" s="166"/>
      <c r="F251" s="166"/>
      <c r="G251" s="166"/>
      <c r="H251" s="166"/>
      <c r="I251" s="166"/>
      <c r="J251" s="166"/>
      <c r="K251" s="166"/>
      <c r="L251" s="166"/>
      <c r="M251" s="25"/>
      <c r="N251" s="12">
        <v>2</v>
      </c>
      <c r="O251" s="13">
        <v>7</v>
      </c>
      <c r="P251" s="14">
        <f t="shared" si="3"/>
        <v>0</v>
      </c>
    </row>
    <row r="252" spans="1:16" ht="19.5" customHeight="1" x14ac:dyDescent="0.25">
      <c r="A252" s="11" t="s">
        <v>618</v>
      </c>
      <c r="B252" s="166" t="s">
        <v>330</v>
      </c>
      <c r="C252" s="166"/>
      <c r="D252" s="166"/>
      <c r="E252" s="166"/>
      <c r="F252" s="166"/>
      <c r="G252" s="166"/>
      <c r="H252" s="166"/>
      <c r="I252" s="166"/>
      <c r="J252" s="166"/>
      <c r="K252" s="166"/>
      <c r="L252" s="166"/>
      <c r="M252" s="25"/>
      <c r="N252" s="12">
        <v>2</v>
      </c>
      <c r="O252" s="13">
        <v>7</v>
      </c>
      <c r="P252" s="14">
        <f t="shared" si="3"/>
        <v>0</v>
      </c>
    </row>
    <row r="253" spans="1:16" ht="19.5" customHeight="1" x14ac:dyDescent="0.25">
      <c r="A253" s="11" t="s">
        <v>619</v>
      </c>
      <c r="B253" s="166" t="s">
        <v>331</v>
      </c>
      <c r="C253" s="166"/>
      <c r="D253" s="166"/>
      <c r="E253" s="166"/>
      <c r="F253" s="166"/>
      <c r="G253" s="166"/>
      <c r="H253" s="166"/>
      <c r="I253" s="166"/>
      <c r="J253" s="166"/>
      <c r="K253" s="166"/>
      <c r="L253" s="166"/>
      <c r="M253" s="25"/>
      <c r="N253" s="12">
        <v>2</v>
      </c>
      <c r="O253" s="13">
        <v>1</v>
      </c>
      <c r="P253" s="14">
        <f t="shared" si="3"/>
        <v>0</v>
      </c>
    </row>
    <row r="254" spans="1:16" ht="19.5" customHeight="1" x14ac:dyDescent="0.25">
      <c r="A254" s="11" t="s">
        <v>620</v>
      </c>
      <c r="B254" s="166" t="s">
        <v>332</v>
      </c>
      <c r="C254" s="166"/>
      <c r="D254" s="166"/>
      <c r="E254" s="166"/>
      <c r="F254" s="166"/>
      <c r="G254" s="166"/>
      <c r="H254" s="166"/>
      <c r="I254" s="166"/>
      <c r="J254" s="166"/>
      <c r="K254" s="166"/>
      <c r="L254" s="166"/>
      <c r="M254" s="25"/>
      <c r="N254" s="12">
        <v>5</v>
      </c>
      <c r="O254" s="13">
        <v>7</v>
      </c>
      <c r="P254" s="14">
        <f t="shared" si="3"/>
        <v>0</v>
      </c>
    </row>
    <row r="255" spans="1:16" ht="19.5" customHeight="1" x14ac:dyDescent="0.25">
      <c r="A255" s="11" t="s">
        <v>621</v>
      </c>
      <c r="B255" s="166" t="s">
        <v>333</v>
      </c>
      <c r="C255" s="166"/>
      <c r="D255" s="166"/>
      <c r="E255" s="166"/>
      <c r="F255" s="166"/>
      <c r="G255" s="166"/>
      <c r="H255" s="166"/>
      <c r="I255" s="166"/>
      <c r="J255" s="166"/>
      <c r="K255" s="166"/>
      <c r="L255" s="166"/>
      <c r="M255" s="25"/>
      <c r="N255" s="12">
        <v>10</v>
      </c>
      <c r="O255" s="13">
        <v>7</v>
      </c>
      <c r="P255" s="14">
        <f t="shared" si="3"/>
        <v>0</v>
      </c>
    </row>
    <row r="256" spans="1:16" ht="19.5" customHeight="1" x14ac:dyDescent="0.25">
      <c r="A256" s="11" t="s">
        <v>622</v>
      </c>
      <c r="B256" s="166" t="s">
        <v>334</v>
      </c>
      <c r="C256" s="166"/>
      <c r="D256" s="166"/>
      <c r="E256" s="166"/>
      <c r="F256" s="166"/>
      <c r="G256" s="166"/>
      <c r="H256" s="166"/>
      <c r="I256" s="166"/>
      <c r="J256" s="166"/>
      <c r="K256" s="166"/>
      <c r="L256" s="166"/>
      <c r="M256" s="25"/>
      <c r="N256" s="12">
        <v>1</v>
      </c>
      <c r="O256" s="13">
        <v>1</v>
      </c>
      <c r="P256" s="14">
        <f t="shared" si="3"/>
        <v>0</v>
      </c>
    </row>
    <row r="257" spans="1:16" ht="19.5" customHeight="1" x14ac:dyDescent="0.25">
      <c r="A257" s="11" t="s">
        <v>623</v>
      </c>
      <c r="B257" s="166" t="s">
        <v>335</v>
      </c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25"/>
      <c r="N257" s="12">
        <v>2</v>
      </c>
      <c r="O257" s="13">
        <v>1</v>
      </c>
      <c r="P257" s="14">
        <f t="shared" si="3"/>
        <v>0</v>
      </c>
    </row>
    <row r="258" spans="1:16" ht="19.5" customHeight="1" x14ac:dyDescent="0.25">
      <c r="A258" s="11" t="s">
        <v>624</v>
      </c>
      <c r="B258" s="166" t="s">
        <v>336</v>
      </c>
      <c r="C258" s="166"/>
      <c r="D258" s="166"/>
      <c r="E258" s="166"/>
      <c r="F258" s="166"/>
      <c r="G258" s="166"/>
      <c r="H258" s="166"/>
      <c r="I258" s="166"/>
      <c r="J258" s="166"/>
      <c r="K258" s="166"/>
      <c r="L258" s="166"/>
      <c r="M258" s="25"/>
      <c r="N258" s="12">
        <v>2</v>
      </c>
      <c r="O258" s="13">
        <v>7</v>
      </c>
      <c r="P258" s="14">
        <f t="shared" si="3"/>
        <v>0</v>
      </c>
    </row>
    <row r="259" spans="1:16" ht="19.5" customHeight="1" x14ac:dyDescent="0.25">
      <c r="A259" s="11" t="s">
        <v>625</v>
      </c>
      <c r="B259" s="166" t="s">
        <v>337</v>
      </c>
      <c r="C259" s="166"/>
      <c r="D259" s="166"/>
      <c r="E259" s="166"/>
      <c r="F259" s="166"/>
      <c r="G259" s="166"/>
      <c r="H259" s="166"/>
      <c r="I259" s="166"/>
      <c r="J259" s="166"/>
      <c r="K259" s="166"/>
      <c r="L259" s="166"/>
      <c r="M259" s="25"/>
      <c r="N259" s="12">
        <v>2</v>
      </c>
      <c r="O259" s="13">
        <v>7</v>
      </c>
      <c r="P259" s="14">
        <f t="shared" si="3"/>
        <v>0</v>
      </c>
    </row>
    <row r="260" spans="1:16" ht="19.5" customHeight="1" x14ac:dyDescent="0.25">
      <c r="A260" s="11" t="s">
        <v>626</v>
      </c>
      <c r="B260" s="166" t="s">
        <v>338</v>
      </c>
      <c r="C260" s="166"/>
      <c r="D260" s="166"/>
      <c r="E260" s="166"/>
      <c r="F260" s="166"/>
      <c r="G260" s="166"/>
      <c r="H260" s="166"/>
      <c r="I260" s="166"/>
      <c r="J260" s="166"/>
      <c r="K260" s="166"/>
      <c r="L260" s="166"/>
      <c r="M260" s="25"/>
      <c r="N260" s="12">
        <v>2</v>
      </c>
      <c r="O260" s="13">
        <v>7</v>
      </c>
      <c r="P260" s="14">
        <f t="shared" si="3"/>
        <v>0</v>
      </c>
    </row>
    <row r="261" spans="1:16" ht="19.5" customHeight="1" x14ac:dyDescent="0.25">
      <c r="A261" s="11" t="s">
        <v>627</v>
      </c>
      <c r="B261" s="166" t="s">
        <v>339</v>
      </c>
      <c r="C261" s="166"/>
      <c r="D261" s="166"/>
      <c r="E261" s="166"/>
      <c r="F261" s="166"/>
      <c r="G261" s="166"/>
      <c r="H261" s="166"/>
      <c r="I261" s="166"/>
      <c r="J261" s="166"/>
      <c r="K261" s="166"/>
      <c r="L261" s="166"/>
      <c r="M261" s="25"/>
      <c r="N261" s="12">
        <v>2</v>
      </c>
      <c r="O261" s="13">
        <v>1</v>
      </c>
      <c r="P261" s="14">
        <f t="shared" si="3"/>
        <v>0</v>
      </c>
    </row>
    <row r="262" spans="1:16" ht="19.5" customHeight="1" x14ac:dyDescent="0.25">
      <c r="A262" s="11" t="s">
        <v>628</v>
      </c>
      <c r="B262" s="166" t="s">
        <v>340</v>
      </c>
      <c r="C262" s="166"/>
      <c r="D262" s="166"/>
      <c r="E262" s="166"/>
      <c r="F262" s="166"/>
      <c r="G262" s="166"/>
      <c r="H262" s="166"/>
      <c r="I262" s="166"/>
      <c r="J262" s="166"/>
      <c r="K262" s="166"/>
      <c r="L262" s="166"/>
      <c r="M262" s="25"/>
      <c r="N262" s="12">
        <v>2</v>
      </c>
      <c r="O262" s="13">
        <v>14</v>
      </c>
      <c r="P262" s="14">
        <f t="shared" ref="P262:P306" si="4">M262*N262</f>
        <v>0</v>
      </c>
    </row>
    <row r="263" spans="1:16" ht="19.5" customHeight="1" x14ac:dyDescent="0.25">
      <c r="A263" s="11" t="s">
        <v>629</v>
      </c>
      <c r="B263" s="166" t="s">
        <v>341</v>
      </c>
      <c r="C263" s="166"/>
      <c r="D263" s="166"/>
      <c r="E263" s="166"/>
      <c r="F263" s="166"/>
      <c r="G263" s="166"/>
      <c r="H263" s="166"/>
      <c r="I263" s="166"/>
      <c r="J263" s="166"/>
      <c r="K263" s="166"/>
      <c r="L263" s="166"/>
      <c r="M263" s="25"/>
      <c r="N263" s="12">
        <v>2</v>
      </c>
      <c r="O263" s="13">
        <v>14</v>
      </c>
      <c r="P263" s="14">
        <f t="shared" si="4"/>
        <v>0</v>
      </c>
    </row>
    <row r="264" spans="1:16" ht="19.5" customHeight="1" x14ac:dyDescent="0.25">
      <c r="A264" s="11" t="s">
        <v>630</v>
      </c>
      <c r="B264" s="166" t="s">
        <v>342</v>
      </c>
      <c r="C264" s="166"/>
      <c r="D264" s="166"/>
      <c r="E264" s="166"/>
      <c r="F264" s="166"/>
      <c r="G264" s="166"/>
      <c r="H264" s="166"/>
      <c r="I264" s="166"/>
      <c r="J264" s="166"/>
      <c r="K264" s="166"/>
      <c r="L264" s="166"/>
      <c r="M264" s="25"/>
      <c r="N264" s="12">
        <v>2</v>
      </c>
      <c r="O264" s="13">
        <v>14</v>
      </c>
      <c r="P264" s="14">
        <f t="shared" si="4"/>
        <v>0</v>
      </c>
    </row>
    <row r="265" spans="1:16" ht="19.5" customHeight="1" x14ac:dyDescent="0.25">
      <c r="A265" s="11" t="s">
        <v>631</v>
      </c>
      <c r="B265" s="166" t="s">
        <v>343</v>
      </c>
      <c r="C265" s="166"/>
      <c r="D265" s="166"/>
      <c r="E265" s="166"/>
      <c r="F265" s="166"/>
      <c r="G265" s="166"/>
      <c r="H265" s="166"/>
      <c r="I265" s="166"/>
      <c r="J265" s="166"/>
      <c r="K265" s="166"/>
      <c r="L265" s="166"/>
      <c r="M265" s="25"/>
      <c r="N265" s="12">
        <v>2</v>
      </c>
      <c r="O265" s="13">
        <v>1</v>
      </c>
      <c r="P265" s="14">
        <f t="shared" si="4"/>
        <v>0</v>
      </c>
    </row>
    <row r="266" spans="1:16" ht="19.5" customHeight="1" x14ac:dyDescent="0.25">
      <c r="A266" s="11" t="s">
        <v>632</v>
      </c>
      <c r="B266" s="166" t="s">
        <v>344</v>
      </c>
      <c r="C266" s="166"/>
      <c r="D266" s="166"/>
      <c r="E266" s="166"/>
      <c r="F266" s="166"/>
      <c r="G266" s="166"/>
      <c r="H266" s="166"/>
      <c r="I266" s="166"/>
      <c r="J266" s="166"/>
      <c r="K266" s="166"/>
      <c r="L266" s="166"/>
      <c r="M266" s="25"/>
      <c r="N266" s="12">
        <v>10</v>
      </c>
      <c r="O266" s="13">
        <v>1</v>
      </c>
      <c r="P266" s="14">
        <f t="shared" si="4"/>
        <v>0</v>
      </c>
    </row>
    <row r="267" spans="1:16" ht="19.5" customHeight="1" x14ac:dyDescent="0.25">
      <c r="A267" s="11" t="s">
        <v>633</v>
      </c>
      <c r="B267" s="166" t="s">
        <v>345</v>
      </c>
      <c r="C267" s="166"/>
      <c r="D267" s="166"/>
      <c r="E267" s="166"/>
      <c r="F267" s="166"/>
      <c r="G267" s="166"/>
      <c r="H267" s="166"/>
      <c r="I267" s="166"/>
      <c r="J267" s="166"/>
      <c r="K267" s="166"/>
      <c r="L267" s="166"/>
      <c r="M267" s="25"/>
      <c r="N267" s="12">
        <v>10</v>
      </c>
      <c r="O267" s="13">
        <v>1</v>
      </c>
      <c r="P267" s="14">
        <f t="shared" si="4"/>
        <v>0</v>
      </c>
    </row>
    <row r="268" spans="1:16" ht="19.5" customHeight="1" x14ac:dyDescent="0.25">
      <c r="A268" s="11" t="s">
        <v>634</v>
      </c>
      <c r="B268" s="166" t="s">
        <v>346</v>
      </c>
      <c r="C268" s="166"/>
      <c r="D268" s="166"/>
      <c r="E268" s="166"/>
      <c r="F268" s="166"/>
      <c r="G268" s="166"/>
      <c r="H268" s="166"/>
      <c r="I268" s="166"/>
      <c r="J268" s="166"/>
      <c r="K268" s="166"/>
      <c r="L268" s="166"/>
      <c r="M268" s="25"/>
      <c r="N268" s="12">
        <v>2</v>
      </c>
      <c r="O268" s="13">
        <v>1</v>
      </c>
      <c r="P268" s="14">
        <f t="shared" si="4"/>
        <v>0</v>
      </c>
    </row>
    <row r="269" spans="1:16" ht="19.5" customHeight="1" x14ac:dyDescent="0.25">
      <c r="A269" s="11" t="s">
        <v>635</v>
      </c>
      <c r="B269" s="166" t="s">
        <v>347</v>
      </c>
      <c r="C269" s="166"/>
      <c r="D269" s="166"/>
      <c r="E269" s="166"/>
      <c r="F269" s="166"/>
      <c r="G269" s="166"/>
      <c r="H269" s="166"/>
      <c r="I269" s="166"/>
      <c r="J269" s="166"/>
      <c r="K269" s="166"/>
      <c r="L269" s="166"/>
      <c r="M269" s="25"/>
      <c r="N269" s="12">
        <v>2</v>
      </c>
      <c r="O269" s="13">
        <v>1</v>
      </c>
      <c r="P269" s="14">
        <f t="shared" si="4"/>
        <v>0</v>
      </c>
    </row>
    <row r="270" spans="1:16" ht="19.5" customHeight="1" x14ac:dyDescent="0.25">
      <c r="A270" s="11" t="s">
        <v>636</v>
      </c>
      <c r="B270" s="166" t="s">
        <v>348</v>
      </c>
      <c r="C270" s="166"/>
      <c r="D270" s="166"/>
      <c r="E270" s="166"/>
      <c r="F270" s="166"/>
      <c r="G270" s="166"/>
      <c r="H270" s="166"/>
      <c r="I270" s="166"/>
      <c r="J270" s="166"/>
      <c r="K270" s="166"/>
      <c r="L270" s="166"/>
      <c r="M270" s="25"/>
      <c r="N270" s="12">
        <v>2</v>
      </c>
      <c r="O270" s="13">
        <v>14</v>
      </c>
      <c r="P270" s="14">
        <f t="shared" si="4"/>
        <v>0</v>
      </c>
    </row>
    <row r="271" spans="1:16" ht="19.5" customHeight="1" x14ac:dyDescent="0.25">
      <c r="A271" s="11" t="s">
        <v>637</v>
      </c>
      <c r="B271" s="166" t="s">
        <v>349</v>
      </c>
      <c r="C271" s="166"/>
      <c r="D271" s="166"/>
      <c r="E271" s="166"/>
      <c r="F271" s="166"/>
      <c r="G271" s="166"/>
      <c r="H271" s="166"/>
      <c r="I271" s="166"/>
      <c r="J271" s="166"/>
      <c r="K271" s="166"/>
      <c r="L271" s="166"/>
      <c r="M271" s="25"/>
      <c r="N271" s="12">
        <v>1</v>
      </c>
      <c r="O271" s="13">
        <v>1</v>
      </c>
      <c r="P271" s="14">
        <f t="shared" si="4"/>
        <v>0</v>
      </c>
    </row>
    <row r="272" spans="1:16" ht="19.5" customHeight="1" x14ac:dyDescent="0.25">
      <c r="A272" s="11" t="s">
        <v>638</v>
      </c>
      <c r="B272" s="166" t="s">
        <v>350</v>
      </c>
      <c r="C272" s="166"/>
      <c r="D272" s="166"/>
      <c r="E272" s="166"/>
      <c r="F272" s="166"/>
      <c r="G272" s="166"/>
      <c r="H272" s="166"/>
      <c r="I272" s="166"/>
      <c r="J272" s="166"/>
      <c r="K272" s="166"/>
      <c r="L272" s="166"/>
      <c r="M272" s="25"/>
      <c r="N272" s="12">
        <v>2</v>
      </c>
      <c r="O272" s="13">
        <v>1</v>
      </c>
      <c r="P272" s="14">
        <f t="shared" si="4"/>
        <v>0</v>
      </c>
    </row>
    <row r="273" spans="1:16" ht="19.5" customHeight="1" x14ac:dyDescent="0.25">
      <c r="A273" s="11" t="s">
        <v>639</v>
      </c>
      <c r="B273" s="166" t="s">
        <v>351</v>
      </c>
      <c r="C273" s="166"/>
      <c r="D273" s="166"/>
      <c r="E273" s="166"/>
      <c r="F273" s="166"/>
      <c r="G273" s="166"/>
      <c r="H273" s="166"/>
      <c r="I273" s="166"/>
      <c r="J273" s="166"/>
      <c r="K273" s="166"/>
      <c r="L273" s="166"/>
      <c r="M273" s="25"/>
      <c r="N273" s="12">
        <v>2</v>
      </c>
      <c r="O273" s="13">
        <v>14</v>
      </c>
      <c r="P273" s="14">
        <f t="shared" si="4"/>
        <v>0</v>
      </c>
    </row>
    <row r="274" spans="1:16" ht="19.5" customHeight="1" x14ac:dyDescent="0.25">
      <c r="A274" s="11" t="s">
        <v>640</v>
      </c>
      <c r="B274" s="166" t="s">
        <v>352</v>
      </c>
      <c r="C274" s="166"/>
      <c r="D274" s="166"/>
      <c r="E274" s="166"/>
      <c r="F274" s="166"/>
      <c r="G274" s="166"/>
      <c r="H274" s="166"/>
      <c r="I274" s="166"/>
      <c r="J274" s="166"/>
      <c r="K274" s="166"/>
      <c r="L274" s="166"/>
      <c r="M274" s="25"/>
      <c r="N274" s="12">
        <v>2</v>
      </c>
      <c r="O274" s="13">
        <v>14</v>
      </c>
      <c r="P274" s="14">
        <f t="shared" si="4"/>
        <v>0</v>
      </c>
    </row>
    <row r="275" spans="1:16" ht="19.5" customHeight="1" x14ac:dyDescent="0.25">
      <c r="A275" s="11" t="s">
        <v>641</v>
      </c>
      <c r="B275" s="166" t="s">
        <v>353</v>
      </c>
      <c r="C275" s="166"/>
      <c r="D275" s="166"/>
      <c r="E275" s="166"/>
      <c r="F275" s="166"/>
      <c r="G275" s="166"/>
      <c r="H275" s="166"/>
      <c r="I275" s="166"/>
      <c r="J275" s="166"/>
      <c r="K275" s="166"/>
      <c r="L275" s="166"/>
      <c r="M275" s="25"/>
      <c r="N275" s="12">
        <v>2</v>
      </c>
      <c r="O275" s="13">
        <v>12</v>
      </c>
      <c r="P275" s="14">
        <f t="shared" si="4"/>
        <v>0</v>
      </c>
    </row>
    <row r="276" spans="1:16" ht="19.5" customHeight="1" x14ac:dyDescent="0.25">
      <c r="A276" s="11" t="s">
        <v>642</v>
      </c>
      <c r="B276" s="166" t="s">
        <v>354</v>
      </c>
      <c r="C276" s="166"/>
      <c r="D276" s="166"/>
      <c r="E276" s="166"/>
      <c r="F276" s="166"/>
      <c r="G276" s="166"/>
      <c r="H276" s="166"/>
      <c r="I276" s="166"/>
      <c r="J276" s="166"/>
      <c r="K276" s="166"/>
      <c r="L276" s="166"/>
      <c r="M276" s="25"/>
      <c r="N276" s="12">
        <v>2</v>
      </c>
      <c r="O276" s="13">
        <v>12</v>
      </c>
      <c r="P276" s="14">
        <f t="shared" si="4"/>
        <v>0</v>
      </c>
    </row>
    <row r="277" spans="1:16" ht="19.5" customHeight="1" x14ac:dyDescent="0.25">
      <c r="A277" s="11" t="s">
        <v>643</v>
      </c>
      <c r="B277" s="166" t="s">
        <v>355</v>
      </c>
      <c r="C277" s="166"/>
      <c r="D277" s="166"/>
      <c r="E277" s="166"/>
      <c r="F277" s="166"/>
      <c r="G277" s="166"/>
      <c r="H277" s="166"/>
      <c r="I277" s="166"/>
      <c r="J277" s="166"/>
      <c r="K277" s="166"/>
      <c r="L277" s="166"/>
      <c r="M277" s="25"/>
      <c r="N277" s="12">
        <v>2</v>
      </c>
      <c r="O277" s="13">
        <v>1</v>
      </c>
      <c r="P277" s="14">
        <f t="shared" si="4"/>
        <v>0</v>
      </c>
    </row>
    <row r="278" spans="1:16" ht="19.5" customHeight="1" x14ac:dyDescent="0.25">
      <c r="A278" s="11" t="s">
        <v>644</v>
      </c>
      <c r="B278" s="166" t="s">
        <v>356</v>
      </c>
      <c r="C278" s="166"/>
      <c r="D278" s="166"/>
      <c r="E278" s="166"/>
      <c r="F278" s="166"/>
      <c r="G278" s="166"/>
      <c r="H278" s="166"/>
      <c r="I278" s="166"/>
      <c r="J278" s="166"/>
      <c r="K278" s="166"/>
      <c r="L278" s="166"/>
      <c r="M278" s="25"/>
      <c r="N278" s="12">
        <v>2</v>
      </c>
      <c r="O278" s="13">
        <v>1</v>
      </c>
      <c r="P278" s="14">
        <f t="shared" si="4"/>
        <v>0</v>
      </c>
    </row>
    <row r="279" spans="1:16" ht="19.5" customHeight="1" x14ac:dyDescent="0.25">
      <c r="A279" s="11" t="s">
        <v>645</v>
      </c>
      <c r="B279" s="166" t="s">
        <v>357</v>
      </c>
      <c r="C279" s="166"/>
      <c r="D279" s="166"/>
      <c r="E279" s="166"/>
      <c r="F279" s="166"/>
      <c r="G279" s="166"/>
      <c r="H279" s="166"/>
      <c r="I279" s="166"/>
      <c r="J279" s="166"/>
      <c r="K279" s="166"/>
      <c r="L279" s="166"/>
      <c r="M279" s="25"/>
      <c r="N279" s="12">
        <v>2</v>
      </c>
      <c r="O279" s="13">
        <v>1</v>
      </c>
      <c r="P279" s="14">
        <f t="shared" si="4"/>
        <v>0</v>
      </c>
    </row>
    <row r="280" spans="1:16" ht="19.5" customHeight="1" x14ac:dyDescent="0.25">
      <c r="A280" s="11" t="s">
        <v>646</v>
      </c>
      <c r="B280" s="166" t="s">
        <v>358</v>
      </c>
      <c r="C280" s="166"/>
      <c r="D280" s="166"/>
      <c r="E280" s="166"/>
      <c r="F280" s="166"/>
      <c r="G280" s="166"/>
      <c r="H280" s="166"/>
      <c r="I280" s="166"/>
      <c r="J280" s="166"/>
      <c r="K280" s="166"/>
      <c r="L280" s="166"/>
      <c r="M280" s="25"/>
      <c r="N280" s="12">
        <v>2</v>
      </c>
      <c r="O280" s="13">
        <v>1</v>
      </c>
      <c r="P280" s="14">
        <f t="shared" si="4"/>
        <v>0</v>
      </c>
    </row>
    <row r="281" spans="1:16" ht="19.5" customHeight="1" x14ac:dyDescent="0.25">
      <c r="A281" s="11" t="s">
        <v>647</v>
      </c>
      <c r="B281" s="166" t="s">
        <v>359</v>
      </c>
      <c r="C281" s="166"/>
      <c r="D281" s="166"/>
      <c r="E281" s="166"/>
      <c r="F281" s="166"/>
      <c r="G281" s="166"/>
      <c r="H281" s="166"/>
      <c r="I281" s="166"/>
      <c r="J281" s="166"/>
      <c r="K281" s="166"/>
      <c r="L281" s="166"/>
      <c r="M281" s="25"/>
      <c r="N281" s="12">
        <v>2</v>
      </c>
      <c r="O281" s="13">
        <v>10</v>
      </c>
      <c r="P281" s="14">
        <f t="shared" si="4"/>
        <v>0</v>
      </c>
    </row>
    <row r="282" spans="1:16" ht="19.5" customHeight="1" x14ac:dyDescent="0.25">
      <c r="A282" s="11" t="s">
        <v>648</v>
      </c>
      <c r="B282" s="166" t="s">
        <v>360</v>
      </c>
      <c r="C282" s="166"/>
      <c r="D282" s="166"/>
      <c r="E282" s="166"/>
      <c r="F282" s="166"/>
      <c r="G282" s="166"/>
      <c r="H282" s="166"/>
      <c r="I282" s="166"/>
      <c r="J282" s="166"/>
      <c r="K282" s="166"/>
      <c r="L282" s="166"/>
      <c r="M282" s="25"/>
      <c r="N282" s="12">
        <v>2</v>
      </c>
      <c r="O282" s="13">
        <v>1</v>
      </c>
      <c r="P282" s="14">
        <f t="shared" si="4"/>
        <v>0</v>
      </c>
    </row>
    <row r="283" spans="1:16" ht="19.5" customHeight="1" x14ac:dyDescent="0.25">
      <c r="A283" s="11" t="s">
        <v>649</v>
      </c>
      <c r="B283" s="166" t="s">
        <v>361</v>
      </c>
      <c r="C283" s="166"/>
      <c r="D283" s="166"/>
      <c r="E283" s="166"/>
      <c r="F283" s="166"/>
      <c r="G283" s="166"/>
      <c r="H283" s="166"/>
      <c r="I283" s="166"/>
      <c r="J283" s="166"/>
      <c r="K283" s="166"/>
      <c r="L283" s="166"/>
      <c r="M283" s="25"/>
      <c r="N283" s="12">
        <v>2</v>
      </c>
      <c r="O283" s="13">
        <v>1</v>
      </c>
      <c r="P283" s="14">
        <f t="shared" si="4"/>
        <v>0</v>
      </c>
    </row>
    <row r="284" spans="1:16" ht="19.5" customHeight="1" x14ac:dyDescent="0.25">
      <c r="A284" s="11" t="s">
        <v>650</v>
      </c>
      <c r="B284" s="166" t="s">
        <v>362</v>
      </c>
      <c r="C284" s="166"/>
      <c r="D284" s="166"/>
      <c r="E284" s="166"/>
      <c r="F284" s="166"/>
      <c r="G284" s="166"/>
      <c r="H284" s="166"/>
      <c r="I284" s="166"/>
      <c r="J284" s="166"/>
      <c r="K284" s="166"/>
      <c r="L284" s="166"/>
      <c r="M284" s="25"/>
      <c r="N284" s="12">
        <v>2</v>
      </c>
      <c r="O284" s="13">
        <v>3</v>
      </c>
      <c r="P284" s="14">
        <f t="shared" si="4"/>
        <v>0</v>
      </c>
    </row>
    <row r="285" spans="1:16" ht="19.5" customHeight="1" x14ac:dyDescent="0.25">
      <c r="A285" s="11" t="s">
        <v>651</v>
      </c>
      <c r="B285" s="166" t="s">
        <v>363</v>
      </c>
      <c r="C285" s="166"/>
      <c r="D285" s="166"/>
      <c r="E285" s="166"/>
      <c r="F285" s="166"/>
      <c r="G285" s="166"/>
      <c r="H285" s="166"/>
      <c r="I285" s="166"/>
      <c r="J285" s="166"/>
      <c r="K285" s="166"/>
      <c r="L285" s="166"/>
      <c r="M285" s="25"/>
      <c r="N285" s="12">
        <v>2</v>
      </c>
      <c r="O285" s="13">
        <v>3</v>
      </c>
      <c r="P285" s="14">
        <f t="shared" si="4"/>
        <v>0</v>
      </c>
    </row>
    <row r="286" spans="1:16" ht="19.5" customHeight="1" x14ac:dyDescent="0.25">
      <c r="A286" s="11" t="s">
        <v>652</v>
      </c>
      <c r="B286" s="166" t="s">
        <v>364</v>
      </c>
      <c r="C286" s="166"/>
      <c r="D286" s="166"/>
      <c r="E286" s="166"/>
      <c r="F286" s="166"/>
      <c r="G286" s="166"/>
      <c r="H286" s="166"/>
      <c r="I286" s="166"/>
      <c r="J286" s="166"/>
      <c r="K286" s="166"/>
      <c r="L286" s="166"/>
      <c r="M286" s="25"/>
      <c r="N286" s="12">
        <v>2</v>
      </c>
      <c r="O286" s="13">
        <v>1</v>
      </c>
      <c r="P286" s="14">
        <f t="shared" si="4"/>
        <v>0</v>
      </c>
    </row>
    <row r="287" spans="1:16" ht="19.5" customHeight="1" x14ac:dyDescent="0.25">
      <c r="A287" s="11" t="s">
        <v>653</v>
      </c>
      <c r="B287" s="166" t="s">
        <v>365</v>
      </c>
      <c r="C287" s="166"/>
      <c r="D287" s="166"/>
      <c r="E287" s="166"/>
      <c r="F287" s="166"/>
      <c r="G287" s="166"/>
      <c r="H287" s="166"/>
      <c r="I287" s="166"/>
      <c r="J287" s="166"/>
      <c r="K287" s="166"/>
      <c r="L287" s="166"/>
      <c r="M287" s="25"/>
      <c r="N287" s="12">
        <v>2</v>
      </c>
      <c r="O287" s="13">
        <v>7</v>
      </c>
      <c r="P287" s="14">
        <f t="shared" si="4"/>
        <v>0</v>
      </c>
    </row>
    <row r="288" spans="1:16" ht="19.5" customHeight="1" x14ac:dyDescent="0.25">
      <c r="A288" s="11" t="s">
        <v>654</v>
      </c>
      <c r="B288" s="166" t="s">
        <v>366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25"/>
      <c r="N288" s="12">
        <v>2</v>
      </c>
      <c r="O288" s="13">
        <v>1</v>
      </c>
      <c r="P288" s="14">
        <f t="shared" si="4"/>
        <v>0</v>
      </c>
    </row>
    <row r="289" spans="1:16" ht="19.5" customHeight="1" x14ac:dyDescent="0.25">
      <c r="A289" s="11" t="s">
        <v>655</v>
      </c>
      <c r="B289" s="166" t="s">
        <v>367</v>
      </c>
      <c r="C289" s="166"/>
      <c r="D289" s="166"/>
      <c r="E289" s="166"/>
      <c r="F289" s="166"/>
      <c r="G289" s="166"/>
      <c r="H289" s="166"/>
      <c r="I289" s="166"/>
      <c r="J289" s="166"/>
      <c r="K289" s="166"/>
      <c r="L289" s="166"/>
      <c r="M289" s="25"/>
      <c r="N289" s="12">
        <v>2</v>
      </c>
      <c r="O289" s="13">
        <v>7</v>
      </c>
      <c r="P289" s="14">
        <f t="shared" si="4"/>
        <v>0</v>
      </c>
    </row>
    <row r="290" spans="1:16" ht="19.5" customHeight="1" x14ac:dyDescent="0.25">
      <c r="A290" s="11" t="s">
        <v>656</v>
      </c>
      <c r="B290" s="166" t="s">
        <v>368</v>
      </c>
      <c r="C290" s="166"/>
      <c r="D290" s="166"/>
      <c r="E290" s="166"/>
      <c r="F290" s="166"/>
      <c r="G290" s="166"/>
      <c r="H290" s="166"/>
      <c r="I290" s="166"/>
      <c r="J290" s="166"/>
      <c r="K290" s="166"/>
      <c r="L290" s="166"/>
      <c r="M290" s="25"/>
      <c r="N290" s="12">
        <v>2</v>
      </c>
      <c r="O290" s="13">
        <v>7</v>
      </c>
      <c r="P290" s="14">
        <f t="shared" si="4"/>
        <v>0</v>
      </c>
    </row>
    <row r="291" spans="1:16" ht="19.5" customHeight="1" x14ac:dyDescent="0.25">
      <c r="A291" s="11" t="s">
        <v>657</v>
      </c>
      <c r="B291" s="166" t="s">
        <v>369</v>
      </c>
      <c r="C291" s="166"/>
      <c r="D291" s="166"/>
      <c r="E291" s="166"/>
      <c r="F291" s="166"/>
      <c r="G291" s="166"/>
      <c r="H291" s="166"/>
      <c r="I291" s="166"/>
      <c r="J291" s="166"/>
      <c r="K291" s="166"/>
      <c r="L291" s="166"/>
      <c r="M291" s="25"/>
      <c r="N291" s="12">
        <v>2</v>
      </c>
      <c r="O291" s="13">
        <v>7</v>
      </c>
      <c r="P291" s="14">
        <f t="shared" si="4"/>
        <v>0</v>
      </c>
    </row>
    <row r="292" spans="1:16" ht="19.5" customHeight="1" x14ac:dyDescent="0.25">
      <c r="A292" s="11" t="s">
        <v>658</v>
      </c>
      <c r="B292" s="166" t="s">
        <v>370</v>
      </c>
      <c r="C292" s="166"/>
      <c r="D292" s="166"/>
      <c r="E292" s="166"/>
      <c r="F292" s="166"/>
      <c r="G292" s="166"/>
      <c r="H292" s="166"/>
      <c r="I292" s="166"/>
      <c r="J292" s="166"/>
      <c r="K292" s="166"/>
      <c r="L292" s="166"/>
      <c r="M292" s="25"/>
      <c r="N292" s="12">
        <v>2</v>
      </c>
      <c r="O292" s="13">
        <v>14</v>
      </c>
      <c r="P292" s="14">
        <f t="shared" si="4"/>
        <v>0</v>
      </c>
    </row>
    <row r="293" spans="1:16" ht="19.5" customHeight="1" x14ac:dyDescent="0.25">
      <c r="A293" s="11" t="s">
        <v>659</v>
      </c>
      <c r="B293" s="166" t="s">
        <v>371</v>
      </c>
      <c r="C293" s="166"/>
      <c r="D293" s="166"/>
      <c r="E293" s="166"/>
      <c r="F293" s="166"/>
      <c r="G293" s="166"/>
      <c r="H293" s="166"/>
      <c r="I293" s="166"/>
      <c r="J293" s="166"/>
      <c r="K293" s="166"/>
      <c r="L293" s="166"/>
      <c r="M293" s="25"/>
      <c r="N293" s="12">
        <v>13</v>
      </c>
      <c r="O293" s="13">
        <v>1</v>
      </c>
      <c r="P293" s="14">
        <f t="shared" si="4"/>
        <v>0</v>
      </c>
    </row>
    <row r="294" spans="1:16" ht="19.5" customHeight="1" x14ac:dyDescent="0.25">
      <c r="A294" s="11" t="s">
        <v>660</v>
      </c>
      <c r="B294" s="166" t="s">
        <v>372</v>
      </c>
      <c r="C294" s="166"/>
      <c r="D294" s="166"/>
      <c r="E294" s="166"/>
      <c r="F294" s="166"/>
      <c r="G294" s="166"/>
      <c r="H294" s="166"/>
      <c r="I294" s="166"/>
      <c r="J294" s="166"/>
      <c r="K294" s="166"/>
      <c r="L294" s="166"/>
      <c r="M294" s="25"/>
      <c r="N294" s="12">
        <v>2</v>
      </c>
      <c r="O294" s="13">
        <v>1</v>
      </c>
      <c r="P294" s="14">
        <f t="shared" si="4"/>
        <v>0</v>
      </c>
    </row>
    <row r="295" spans="1:16" ht="19.5" customHeight="1" x14ac:dyDescent="0.25">
      <c r="A295" s="11" t="s">
        <v>661</v>
      </c>
      <c r="B295" s="166" t="s">
        <v>373</v>
      </c>
      <c r="C295" s="166"/>
      <c r="D295" s="166"/>
      <c r="E295" s="166"/>
      <c r="F295" s="166"/>
      <c r="G295" s="166"/>
      <c r="H295" s="166"/>
      <c r="I295" s="166"/>
      <c r="J295" s="166"/>
      <c r="K295" s="166"/>
      <c r="L295" s="166"/>
      <c r="M295" s="25"/>
      <c r="N295" s="12">
        <v>13</v>
      </c>
      <c r="O295" s="13">
        <v>1</v>
      </c>
      <c r="P295" s="14">
        <f t="shared" si="4"/>
        <v>0</v>
      </c>
    </row>
    <row r="296" spans="1:16" ht="19.5" customHeight="1" x14ac:dyDescent="0.25">
      <c r="A296" s="11" t="s">
        <v>662</v>
      </c>
      <c r="B296" s="166" t="s">
        <v>374</v>
      </c>
      <c r="C296" s="166"/>
      <c r="D296" s="166"/>
      <c r="E296" s="166"/>
      <c r="F296" s="166"/>
      <c r="G296" s="166"/>
      <c r="H296" s="166"/>
      <c r="I296" s="166"/>
      <c r="J296" s="166"/>
      <c r="K296" s="166"/>
      <c r="L296" s="166"/>
      <c r="M296" s="25"/>
      <c r="N296" s="12">
        <v>2</v>
      </c>
      <c r="O296" s="13">
        <v>7</v>
      </c>
      <c r="P296" s="14">
        <f t="shared" si="4"/>
        <v>0</v>
      </c>
    </row>
    <row r="297" spans="1:16" ht="19.5" customHeight="1" x14ac:dyDescent="0.25">
      <c r="A297" s="11" t="s">
        <v>663</v>
      </c>
      <c r="B297" s="166" t="s">
        <v>375</v>
      </c>
      <c r="C297" s="166"/>
      <c r="D297" s="166"/>
      <c r="E297" s="166"/>
      <c r="F297" s="166"/>
      <c r="G297" s="166"/>
      <c r="H297" s="166"/>
      <c r="I297" s="166"/>
      <c r="J297" s="166"/>
      <c r="K297" s="166"/>
      <c r="L297" s="166"/>
      <c r="M297" s="25"/>
      <c r="N297" s="12">
        <v>42</v>
      </c>
      <c r="O297" s="13">
        <v>3</v>
      </c>
      <c r="P297" s="14">
        <f t="shared" si="4"/>
        <v>0</v>
      </c>
    </row>
    <row r="298" spans="1:16" ht="19.5" customHeight="1" x14ac:dyDescent="0.25">
      <c r="A298" s="11" t="s">
        <v>664</v>
      </c>
      <c r="B298" s="166" t="s">
        <v>376</v>
      </c>
      <c r="C298" s="166"/>
      <c r="D298" s="166"/>
      <c r="E298" s="166"/>
      <c r="F298" s="166"/>
      <c r="G298" s="166"/>
      <c r="H298" s="166"/>
      <c r="I298" s="166"/>
      <c r="J298" s="166"/>
      <c r="K298" s="166"/>
      <c r="L298" s="166"/>
      <c r="M298" s="25"/>
      <c r="N298" s="12">
        <v>2</v>
      </c>
      <c r="O298" s="13">
        <v>7</v>
      </c>
      <c r="P298" s="14">
        <f t="shared" si="4"/>
        <v>0</v>
      </c>
    </row>
    <row r="299" spans="1:16" ht="19.5" customHeight="1" x14ac:dyDescent="0.25">
      <c r="A299" s="11" t="s">
        <v>665</v>
      </c>
      <c r="B299" s="166" t="s">
        <v>377</v>
      </c>
      <c r="C299" s="166"/>
      <c r="D299" s="166"/>
      <c r="E299" s="166"/>
      <c r="F299" s="166"/>
      <c r="G299" s="166"/>
      <c r="H299" s="166"/>
      <c r="I299" s="166"/>
      <c r="J299" s="166"/>
      <c r="K299" s="166"/>
      <c r="L299" s="166"/>
      <c r="M299" s="25"/>
      <c r="N299" s="12">
        <v>5</v>
      </c>
      <c r="O299" s="13">
        <v>1</v>
      </c>
      <c r="P299" s="14">
        <f t="shared" si="4"/>
        <v>0</v>
      </c>
    </row>
    <row r="300" spans="1:16" ht="19.5" customHeight="1" x14ac:dyDescent="0.25">
      <c r="A300" s="11" t="s">
        <v>666</v>
      </c>
      <c r="B300" s="166" t="s">
        <v>378</v>
      </c>
      <c r="C300" s="166"/>
      <c r="D300" s="166"/>
      <c r="E300" s="166"/>
      <c r="F300" s="166"/>
      <c r="G300" s="166"/>
      <c r="H300" s="166"/>
      <c r="I300" s="166"/>
      <c r="J300" s="166"/>
      <c r="K300" s="166"/>
      <c r="L300" s="166"/>
      <c r="M300" s="25"/>
      <c r="N300" s="12">
        <v>2</v>
      </c>
      <c r="O300" s="13">
        <v>1</v>
      </c>
      <c r="P300" s="14">
        <f t="shared" si="4"/>
        <v>0</v>
      </c>
    </row>
    <row r="301" spans="1:16" ht="19.5" customHeight="1" x14ac:dyDescent="0.25">
      <c r="A301" s="11" t="s">
        <v>667</v>
      </c>
      <c r="B301" s="166" t="s">
        <v>379</v>
      </c>
      <c r="C301" s="166"/>
      <c r="D301" s="166"/>
      <c r="E301" s="166"/>
      <c r="F301" s="166"/>
      <c r="G301" s="166"/>
      <c r="H301" s="166"/>
      <c r="I301" s="166"/>
      <c r="J301" s="166"/>
      <c r="K301" s="166"/>
      <c r="L301" s="166"/>
      <c r="M301" s="25"/>
      <c r="N301" s="12">
        <v>60</v>
      </c>
      <c r="O301" s="13">
        <v>7</v>
      </c>
      <c r="P301" s="14">
        <f t="shared" si="4"/>
        <v>0</v>
      </c>
    </row>
    <row r="302" spans="1:16" ht="39.75" customHeight="1" x14ac:dyDescent="0.25">
      <c r="A302" s="11" t="s">
        <v>668</v>
      </c>
      <c r="B302" s="166" t="s">
        <v>380</v>
      </c>
      <c r="C302" s="166"/>
      <c r="D302" s="166"/>
      <c r="E302" s="166"/>
      <c r="F302" s="166"/>
      <c r="G302" s="166"/>
      <c r="H302" s="166"/>
      <c r="I302" s="166"/>
      <c r="J302" s="166"/>
      <c r="K302" s="166"/>
      <c r="L302" s="166"/>
      <c r="M302" s="25"/>
      <c r="N302" s="12">
        <v>2</v>
      </c>
      <c r="O302" s="13">
        <v>3</v>
      </c>
      <c r="P302" s="14">
        <f t="shared" si="4"/>
        <v>0</v>
      </c>
    </row>
    <row r="303" spans="1:16" ht="39.75" customHeight="1" x14ac:dyDescent="0.25">
      <c r="A303" s="11" t="s">
        <v>669</v>
      </c>
      <c r="B303" s="166" t="s">
        <v>381</v>
      </c>
      <c r="C303" s="166"/>
      <c r="D303" s="166"/>
      <c r="E303" s="166"/>
      <c r="F303" s="166"/>
      <c r="G303" s="166"/>
      <c r="H303" s="166"/>
      <c r="I303" s="166"/>
      <c r="J303" s="166"/>
      <c r="K303" s="166"/>
      <c r="L303" s="166"/>
      <c r="M303" s="25"/>
      <c r="N303" s="12">
        <v>2</v>
      </c>
      <c r="O303" s="13">
        <v>3</v>
      </c>
      <c r="P303" s="14">
        <f t="shared" si="4"/>
        <v>0</v>
      </c>
    </row>
    <row r="304" spans="1:16" ht="19.5" customHeight="1" x14ac:dyDescent="0.25">
      <c r="A304" s="11" t="s">
        <v>670</v>
      </c>
      <c r="B304" s="166" t="s">
        <v>382</v>
      </c>
      <c r="C304" s="166"/>
      <c r="D304" s="166"/>
      <c r="E304" s="166"/>
      <c r="F304" s="166"/>
      <c r="G304" s="166"/>
      <c r="H304" s="166"/>
      <c r="I304" s="166"/>
      <c r="J304" s="166"/>
      <c r="K304" s="166"/>
      <c r="L304" s="166"/>
      <c r="M304" s="25"/>
      <c r="N304" s="12">
        <v>2</v>
      </c>
      <c r="O304" s="13">
        <v>7</v>
      </c>
      <c r="P304" s="14">
        <f t="shared" si="4"/>
        <v>0</v>
      </c>
    </row>
    <row r="305" spans="1:16" ht="19.5" customHeight="1" x14ac:dyDescent="0.25">
      <c r="A305" s="15" t="s">
        <v>671</v>
      </c>
      <c r="B305" s="167" t="s">
        <v>383</v>
      </c>
      <c r="C305" s="167"/>
      <c r="D305" s="167"/>
      <c r="E305" s="167"/>
      <c r="F305" s="167"/>
      <c r="G305" s="167"/>
      <c r="H305" s="167"/>
      <c r="I305" s="167"/>
      <c r="J305" s="167"/>
      <c r="K305" s="167"/>
      <c r="L305" s="167"/>
      <c r="M305" s="26"/>
      <c r="N305" s="16">
        <v>2</v>
      </c>
      <c r="O305" s="17">
        <v>1</v>
      </c>
      <c r="P305" s="18">
        <f t="shared" si="4"/>
        <v>0</v>
      </c>
    </row>
    <row r="306" spans="1:16" ht="19.5" customHeight="1" x14ac:dyDescent="0.25">
      <c r="A306" s="19" t="s">
        <v>672</v>
      </c>
      <c r="B306" s="165" t="s">
        <v>390</v>
      </c>
      <c r="C306" s="165"/>
      <c r="D306" s="165"/>
      <c r="E306" s="165"/>
      <c r="F306" s="165"/>
      <c r="G306" s="165"/>
      <c r="H306" s="165"/>
      <c r="I306" s="165"/>
      <c r="J306" s="165"/>
      <c r="K306" s="165"/>
      <c r="L306" s="165"/>
      <c r="M306" s="27"/>
      <c r="N306" s="20">
        <v>2</v>
      </c>
      <c r="O306" s="21">
        <v>21</v>
      </c>
      <c r="P306" s="22">
        <f t="shared" si="4"/>
        <v>0</v>
      </c>
    </row>
    <row r="307" spans="1:16" ht="24" customHeight="1" x14ac:dyDescent="0.25">
      <c r="A307" s="163"/>
      <c r="B307" s="163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9" t="s">
        <v>384</v>
      </c>
      <c r="N307" s="169"/>
      <c r="O307" s="169"/>
      <c r="P307" s="23">
        <f>SUM(P5:P306)</f>
        <v>0</v>
      </c>
    </row>
    <row r="308" spans="1:16" ht="40.5" customHeight="1" x14ac:dyDescent="0.25">
      <c r="A308" s="164" t="s">
        <v>1223</v>
      </c>
      <c r="B308" s="164"/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64"/>
    </row>
    <row r="309" spans="1:16" ht="9.75" customHeight="1" x14ac:dyDescent="0.25">
      <c r="A309" s="147"/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</row>
    <row r="310" spans="1:16" ht="13.5" customHeight="1" x14ac:dyDescent="0.25">
      <c r="A310" s="157" t="s">
        <v>385</v>
      </c>
      <c r="B310" s="157"/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157"/>
    </row>
    <row r="311" spans="1:16" ht="9.75" customHeight="1" x14ac:dyDescent="0.25">
      <c r="A311" s="147"/>
      <c r="B311" s="147"/>
      <c r="C311" s="147"/>
      <c r="D311" s="147"/>
      <c r="E311" s="147"/>
      <c r="F311" s="147"/>
      <c r="G311" s="147"/>
      <c r="H311" s="147"/>
      <c r="I311" s="147"/>
      <c r="J311" s="147"/>
      <c r="K311" s="147"/>
      <c r="L311" s="147"/>
      <c r="M311" s="147"/>
      <c r="N311" s="147"/>
      <c r="O311" s="147"/>
      <c r="P311" s="147"/>
    </row>
    <row r="312" spans="1:16" ht="16.5" customHeight="1" x14ac:dyDescent="0.25">
      <c r="A312" s="162" t="s">
        <v>386</v>
      </c>
      <c r="B312" s="162"/>
      <c r="C312" s="162"/>
      <c r="D312" s="162"/>
      <c r="E312" s="162"/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</row>
    <row r="313" spans="1:16" ht="9.75" customHeight="1" x14ac:dyDescent="0.25">
      <c r="A313" s="147"/>
      <c r="B313" s="147"/>
      <c r="C313" s="147"/>
      <c r="D313" s="147"/>
      <c r="E313" s="147"/>
      <c r="F313" s="147"/>
      <c r="G313" s="147"/>
      <c r="H313" s="147"/>
      <c r="I313" s="147"/>
      <c r="J313" s="147"/>
      <c r="K313" s="147"/>
      <c r="L313" s="147"/>
      <c r="M313" s="147"/>
      <c r="N313" s="147"/>
      <c r="O313" s="147"/>
      <c r="P313" s="147"/>
    </row>
    <row r="314" spans="1:16" ht="19.5" customHeight="1" x14ac:dyDescent="0.25">
      <c r="A314" s="5"/>
      <c r="B314" s="28"/>
      <c r="C314" s="151" t="s">
        <v>673</v>
      </c>
      <c r="D314" s="152"/>
      <c r="E314" s="152"/>
      <c r="F314" s="152"/>
      <c r="G314" s="152"/>
      <c r="H314" s="152"/>
      <c r="I314" s="152"/>
      <c r="J314" s="152"/>
      <c r="K314" s="152"/>
      <c r="L314" s="152"/>
      <c r="M314" s="152"/>
      <c r="N314" s="152"/>
      <c r="O314" s="152"/>
      <c r="P314" s="152"/>
    </row>
    <row r="315" spans="1:16" ht="19.5" customHeight="1" x14ac:dyDescent="0.25">
      <c r="A315" s="5"/>
      <c r="B315" s="28"/>
      <c r="C315" s="151" t="s">
        <v>674</v>
      </c>
      <c r="D315" s="152"/>
      <c r="E315" s="152"/>
      <c r="F315" s="152"/>
      <c r="G315" s="152"/>
      <c r="H315" s="152"/>
      <c r="I315" s="152"/>
      <c r="J315" s="152"/>
      <c r="K315" s="152"/>
      <c r="L315" s="152"/>
      <c r="M315" s="152"/>
      <c r="N315" s="152"/>
      <c r="O315" s="152"/>
      <c r="P315" s="152"/>
    </row>
    <row r="316" spans="1:16" ht="19.5" customHeight="1" x14ac:dyDescent="0.25">
      <c r="A316" s="5"/>
      <c r="B316" s="28"/>
      <c r="C316" s="151" t="s">
        <v>675</v>
      </c>
      <c r="D316" s="153"/>
      <c r="E316" s="153"/>
      <c r="F316" s="153"/>
      <c r="G316" s="153"/>
      <c r="H316" s="153"/>
      <c r="I316" s="153"/>
      <c r="J316" s="153"/>
      <c r="K316" s="153"/>
      <c r="L316" s="149"/>
      <c r="M316" s="149"/>
      <c r="N316" s="149"/>
      <c r="O316" s="149"/>
      <c r="P316" s="149"/>
    </row>
    <row r="317" spans="1:16" ht="9.75" customHeight="1" x14ac:dyDescent="0.25">
      <c r="A317" s="147"/>
      <c r="B317" s="147"/>
      <c r="C317" s="147"/>
      <c r="D317" s="147"/>
      <c r="E317" s="147"/>
      <c r="F317" s="147"/>
      <c r="G317" s="147"/>
      <c r="H317" s="147"/>
      <c r="I317" s="147"/>
      <c r="J317" s="147"/>
      <c r="K317" s="147"/>
      <c r="L317" s="147"/>
      <c r="M317" s="147"/>
      <c r="N317" s="147"/>
      <c r="O317" s="147"/>
      <c r="P317" s="147"/>
    </row>
    <row r="318" spans="1:16" ht="17.25" customHeight="1" x14ac:dyDescent="0.2">
      <c r="A318" s="148" t="s">
        <v>676</v>
      </c>
      <c r="B318" s="148"/>
      <c r="C318" s="148"/>
      <c r="D318" s="148"/>
      <c r="E318" s="148"/>
      <c r="F318" s="148"/>
      <c r="G318" s="148"/>
      <c r="H318" s="148"/>
      <c r="I318" s="150"/>
      <c r="J318" s="150"/>
      <c r="K318" s="150"/>
      <c r="L318" s="150"/>
      <c r="M318" s="150"/>
      <c r="N318" s="150"/>
      <c r="O318" s="150"/>
      <c r="P318" s="150"/>
    </row>
    <row r="319" spans="1:16" ht="17.25" customHeight="1" x14ac:dyDescent="0.2">
      <c r="A319" s="148" t="s">
        <v>1222</v>
      </c>
      <c r="B319" s="148"/>
      <c r="C319" s="148"/>
      <c r="D319" s="148"/>
      <c r="E319" s="148"/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</row>
    <row r="320" spans="1:16" ht="42" customHeight="1" x14ac:dyDescent="0.25">
      <c r="A320" s="155"/>
      <c r="B320" s="155"/>
      <c r="C320" s="155"/>
      <c r="D320" s="155"/>
      <c r="E320" s="155"/>
      <c r="F320" s="155"/>
      <c r="G320" s="155"/>
      <c r="H320" s="155"/>
      <c r="I320" s="155"/>
      <c r="J320" s="155"/>
      <c r="K320" s="155"/>
      <c r="L320" s="155"/>
      <c r="M320" s="155"/>
      <c r="N320" s="155"/>
      <c r="O320" s="155"/>
      <c r="P320" s="155"/>
    </row>
    <row r="321" spans="1:16" ht="9.75" customHeight="1" x14ac:dyDescent="0.2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</row>
    <row r="322" spans="1:16" ht="18.75" customHeight="1" x14ac:dyDescent="0.2">
      <c r="A322" s="154" t="s">
        <v>1210</v>
      </c>
      <c r="B322" s="154"/>
      <c r="C322" s="154"/>
      <c r="D322" s="154"/>
      <c r="E322" s="154"/>
      <c r="F322" s="154"/>
      <c r="G322" s="154"/>
      <c r="H322" s="154"/>
      <c r="I322" s="154"/>
      <c r="J322" s="154"/>
      <c r="K322" s="28"/>
      <c r="L322" s="10" t="s">
        <v>1211</v>
      </c>
      <c r="M322" s="5"/>
      <c r="N322" s="5"/>
    </row>
    <row r="323" spans="1:16" ht="18.75" customHeight="1" x14ac:dyDescent="0.25">
      <c r="A323" s="131"/>
      <c r="B323" s="131"/>
      <c r="C323" s="131"/>
      <c r="D323" s="131"/>
      <c r="E323" s="131"/>
      <c r="F323" s="131"/>
      <c r="G323" s="131"/>
      <c r="H323" s="131"/>
      <c r="I323" s="131"/>
      <c r="J323" s="131"/>
      <c r="K323" s="28"/>
      <c r="L323" s="10" t="s">
        <v>1212</v>
      </c>
      <c r="M323" s="131"/>
      <c r="N323" s="131"/>
      <c r="O323" s="131"/>
      <c r="P323" s="131"/>
    </row>
    <row r="326" spans="1:16" x14ac:dyDescent="0.25">
      <c r="O326" s="156"/>
      <c r="P326" s="156"/>
    </row>
    <row r="327" spans="1:16" x14ac:dyDescent="0.25">
      <c r="O327" s="146" t="s">
        <v>37</v>
      </c>
      <c r="P327" s="146"/>
    </row>
  </sheetData>
  <sheetProtection password="C63D" sheet="1" objects="1" scenarios="1" autoFilter="0"/>
  <mergeCells count="325">
    <mergeCell ref="B10:L10"/>
    <mergeCell ref="B11:L11"/>
    <mergeCell ref="B8:L8"/>
    <mergeCell ref="B9:L9"/>
    <mergeCell ref="B7:L7"/>
    <mergeCell ref="B4:L4"/>
    <mergeCell ref="B5:L5"/>
    <mergeCell ref="M307:O307"/>
    <mergeCell ref="B6:L6"/>
    <mergeCell ref="B20:L20"/>
    <mergeCell ref="B21:L21"/>
    <mergeCell ref="B18:L18"/>
    <mergeCell ref="B19:L19"/>
    <mergeCell ref="B15:L15"/>
    <mergeCell ref="B17:L17"/>
    <mergeCell ref="B14:L14"/>
    <mergeCell ref="B16:L16"/>
    <mergeCell ref="B12:L12"/>
    <mergeCell ref="B13:L13"/>
    <mergeCell ref="B30:L30"/>
    <mergeCell ref="B31:L31"/>
    <mergeCell ref="B28:L28"/>
    <mergeCell ref="B29:L29"/>
    <mergeCell ref="B26:L26"/>
    <mergeCell ref="B27:L27"/>
    <mergeCell ref="B24:L24"/>
    <mergeCell ref="B25:L25"/>
    <mergeCell ref="B22:L22"/>
    <mergeCell ref="B23:L23"/>
    <mergeCell ref="B40:L40"/>
    <mergeCell ref="B41:L41"/>
    <mergeCell ref="B38:L38"/>
    <mergeCell ref="B39:L39"/>
    <mergeCell ref="B36:L36"/>
    <mergeCell ref="B37:L37"/>
    <mergeCell ref="B34:L34"/>
    <mergeCell ref="B35:L35"/>
    <mergeCell ref="B32:L32"/>
    <mergeCell ref="B33:L33"/>
    <mergeCell ref="B50:L50"/>
    <mergeCell ref="B51:L51"/>
    <mergeCell ref="B48:L48"/>
    <mergeCell ref="B49:L49"/>
    <mergeCell ref="B46:L46"/>
    <mergeCell ref="B47:L47"/>
    <mergeCell ref="B44:L44"/>
    <mergeCell ref="B45:L45"/>
    <mergeCell ref="B42:L42"/>
    <mergeCell ref="B43:L43"/>
    <mergeCell ref="B60:L60"/>
    <mergeCell ref="B61:L61"/>
    <mergeCell ref="B58:L58"/>
    <mergeCell ref="B59:L59"/>
    <mergeCell ref="B56:L56"/>
    <mergeCell ref="B57:L57"/>
    <mergeCell ref="B54:L54"/>
    <mergeCell ref="B55:L55"/>
    <mergeCell ref="B52:L52"/>
    <mergeCell ref="B53:L53"/>
    <mergeCell ref="B70:L70"/>
    <mergeCell ref="B71:L71"/>
    <mergeCell ref="B68:L68"/>
    <mergeCell ref="B69:L69"/>
    <mergeCell ref="B66:L66"/>
    <mergeCell ref="B67:L67"/>
    <mergeCell ref="B64:L64"/>
    <mergeCell ref="B65:L65"/>
    <mergeCell ref="B62:L62"/>
    <mergeCell ref="B63:L63"/>
    <mergeCell ref="B80:L80"/>
    <mergeCell ref="B81:L81"/>
    <mergeCell ref="B78:L78"/>
    <mergeCell ref="B79:L79"/>
    <mergeCell ref="B76:L76"/>
    <mergeCell ref="B77:L77"/>
    <mergeCell ref="B74:L74"/>
    <mergeCell ref="B75:L75"/>
    <mergeCell ref="B72:L72"/>
    <mergeCell ref="B73:L73"/>
    <mergeCell ref="B90:L90"/>
    <mergeCell ref="B91:L91"/>
    <mergeCell ref="B88:L88"/>
    <mergeCell ref="B89:L89"/>
    <mergeCell ref="B86:L86"/>
    <mergeCell ref="B87:L87"/>
    <mergeCell ref="B84:L84"/>
    <mergeCell ref="B85:L85"/>
    <mergeCell ref="B82:L82"/>
    <mergeCell ref="B83:L83"/>
    <mergeCell ref="B100:L100"/>
    <mergeCell ref="B101:L101"/>
    <mergeCell ref="B98:L98"/>
    <mergeCell ref="B99:L99"/>
    <mergeCell ref="B96:L96"/>
    <mergeCell ref="B97:L97"/>
    <mergeCell ref="B94:L94"/>
    <mergeCell ref="B95:L95"/>
    <mergeCell ref="B92:L92"/>
    <mergeCell ref="B93:L93"/>
    <mergeCell ref="B110:L110"/>
    <mergeCell ref="B111:L111"/>
    <mergeCell ref="B108:L108"/>
    <mergeCell ref="B109:L109"/>
    <mergeCell ref="B106:L106"/>
    <mergeCell ref="B107:L107"/>
    <mergeCell ref="B104:L104"/>
    <mergeCell ref="B105:L105"/>
    <mergeCell ref="B102:L102"/>
    <mergeCell ref="B103:L103"/>
    <mergeCell ref="B120:L120"/>
    <mergeCell ref="B121:L121"/>
    <mergeCell ref="B118:L118"/>
    <mergeCell ref="B119:L119"/>
    <mergeCell ref="B116:L116"/>
    <mergeCell ref="B117:L117"/>
    <mergeCell ref="B114:L114"/>
    <mergeCell ref="B115:L115"/>
    <mergeCell ref="B112:L112"/>
    <mergeCell ref="B113:L113"/>
    <mergeCell ref="B130:L130"/>
    <mergeCell ref="B131:L131"/>
    <mergeCell ref="B128:L128"/>
    <mergeCell ref="B129:L129"/>
    <mergeCell ref="B126:L126"/>
    <mergeCell ref="B127:L127"/>
    <mergeCell ref="B124:L124"/>
    <mergeCell ref="B125:L125"/>
    <mergeCell ref="B122:L122"/>
    <mergeCell ref="B123:L123"/>
    <mergeCell ref="B140:L140"/>
    <mergeCell ref="B141:L141"/>
    <mergeCell ref="B138:L138"/>
    <mergeCell ref="B139:L139"/>
    <mergeCell ref="B136:L136"/>
    <mergeCell ref="B137:L137"/>
    <mergeCell ref="B134:L134"/>
    <mergeCell ref="B135:L135"/>
    <mergeCell ref="B132:L132"/>
    <mergeCell ref="B133:L133"/>
    <mergeCell ref="B150:L150"/>
    <mergeCell ref="B151:L151"/>
    <mergeCell ref="B148:L148"/>
    <mergeCell ref="B149:L149"/>
    <mergeCell ref="B146:L146"/>
    <mergeCell ref="B147:L147"/>
    <mergeCell ref="B144:L144"/>
    <mergeCell ref="B145:L145"/>
    <mergeCell ref="B142:L142"/>
    <mergeCell ref="B143:L143"/>
    <mergeCell ref="B160:L160"/>
    <mergeCell ref="B161:L161"/>
    <mergeCell ref="B158:L158"/>
    <mergeCell ref="B159:L159"/>
    <mergeCell ref="B156:L156"/>
    <mergeCell ref="B157:L157"/>
    <mergeCell ref="B154:L154"/>
    <mergeCell ref="B155:L155"/>
    <mergeCell ref="B152:L152"/>
    <mergeCell ref="B153:L153"/>
    <mergeCell ref="B170:L170"/>
    <mergeCell ref="B171:L171"/>
    <mergeCell ref="B168:L168"/>
    <mergeCell ref="B169:L169"/>
    <mergeCell ref="B166:L166"/>
    <mergeCell ref="B167:L167"/>
    <mergeCell ref="B164:L164"/>
    <mergeCell ref="B165:L165"/>
    <mergeCell ref="B162:L162"/>
    <mergeCell ref="B163:L163"/>
    <mergeCell ref="B180:L180"/>
    <mergeCell ref="B181:L181"/>
    <mergeCell ref="B178:L178"/>
    <mergeCell ref="B179:L179"/>
    <mergeCell ref="B176:L176"/>
    <mergeCell ref="B177:L177"/>
    <mergeCell ref="B174:L174"/>
    <mergeCell ref="B175:L175"/>
    <mergeCell ref="B172:L172"/>
    <mergeCell ref="B173:L173"/>
    <mergeCell ref="B190:L190"/>
    <mergeCell ref="B191:L191"/>
    <mergeCell ref="B188:L188"/>
    <mergeCell ref="B189:L189"/>
    <mergeCell ref="B186:L186"/>
    <mergeCell ref="B187:L187"/>
    <mergeCell ref="B184:L184"/>
    <mergeCell ref="B185:L185"/>
    <mergeCell ref="B182:L182"/>
    <mergeCell ref="B183:L183"/>
    <mergeCell ref="B200:L200"/>
    <mergeCell ref="B201:L201"/>
    <mergeCell ref="B198:L198"/>
    <mergeCell ref="B199:L199"/>
    <mergeCell ref="B196:L196"/>
    <mergeCell ref="B197:L197"/>
    <mergeCell ref="B194:L194"/>
    <mergeCell ref="B195:L195"/>
    <mergeCell ref="B192:L192"/>
    <mergeCell ref="B193:L193"/>
    <mergeCell ref="B210:L210"/>
    <mergeCell ref="B211:L211"/>
    <mergeCell ref="B208:L208"/>
    <mergeCell ref="B209:L209"/>
    <mergeCell ref="B206:L206"/>
    <mergeCell ref="B207:L207"/>
    <mergeCell ref="B204:L204"/>
    <mergeCell ref="B205:L205"/>
    <mergeCell ref="B202:L202"/>
    <mergeCell ref="B203:L203"/>
    <mergeCell ref="B220:L220"/>
    <mergeCell ref="B221:L221"/>
    <mergeCell ref="B218:L218"/>
    <mergeCell ref="B219:L219"/>
    <mergeCell ref="B216:L216"/>
    <mergeCell ref="B217:L217"/>
    <mergeCell ref="B214:L214"/>
    <mergeCell ref="B215:L215"/>
    <mergeCell ref="B212:L212"/>
    <mergeCell ref="B213:L213"/>
    <mergeCell ref="B230:L230"/>
    <mergeCell ref="B231:L231"/>
    <mergeCell ref="B228:L228"/>
    <mergeCell ref="B229:L229"/>
    <mergeCell ref="B226:L226"/>
    <mergeCell ref="B227:L227"/>
    <mergeCell ref="B224:L224"/>
    <mergeCell ref="B225:L225"/>
    <mergeCell ref="B222:L222"/>
    <mergeCell ref="B223:L223"/>
    <mergeCell ref="B240:L240"/>
    <mergeCell ref="B241:L241"/>
    <mergeCell ref="B238:L238"/>
    <mergeCell ref="B239:L239"/>
    <mergeCell ref="B236:L236"/>
    <mergeCell ref="B237:L237"/>
    <mergeCell ref="B234:L234"/>
    <mergeCell ref="B235:L235"/>
    <mergeCell ref="B232:L232"/>
    <mergeCell ref="B233:L233"/>
    <mergeCell ref="B250:L250"/>
    <mergeCell ref="B251:L251"/>
    <mergeCell ref="B248:L248"/>
    <mergeCell ref="B249:L249"/>
    <mergeCell ref="B246:L246"/>
    <mergeCell ref="B247:L247"/>
    <mergeCell ref="B244:L244"/>
    <mergeCell ref="B245:L245"/>
    <mergeCell ref="B242:L242"/>
    <mergeCell ref="B243:L243"/>
    <mergeCell ref="B260:L260"/>
    <mergeCell ref="B261:L261"/>
    <mergeCell ref="B258:L258"/>
    <mergeCell ref="B259:L259"/>
    <mergeCell ref="B256:L256"/>
    <mergeCell ref="B257:L257"/>
    <mergeCell ref="B254:L254"/>
    <mergeCell ref="B255:L255"/>
    <mergeCell ref="B252:L252"/>
    <mergeCell ref="B253:L253"/>
    <mergeCell ref="B270:L270"/>
    <mergeCell ref="B271:L271"/>
    <mergeCell ref="B268:L268"/>
    <mergeCell ref="B269:L269"/>
    <mergeCell ref="B266:L266"/>
    <mergeCell ref="B267:L267"/>
    <mergeCell ref="B264:L264"/>
    <mergeCell ref="B265:L265"/>
    <mergeCell ref="B262:L262"/>
    <mergeCell ref="B263:L263"/>
    <mergeCell ref="B280:L280"/>
    <mergeCell ref="B281:L281"/>
    <mergeCell ref="B278:L278"/>
    <mergeCell ref="B279:L279"/>
    <mergeCell ref="B276:L276"/>
    <mergeCell ref="B277:L277"/>
    <mergeCell ref="B274:L274"/>
    <mergeCell ref="B275:L275"/>
    <mergeCell ref="B272:L272"/>
    <mergeCell ref="B273:L273"/>
    <mergeCell ref="B291:L291"/>
    <mergeCell ref="B288:L288"/>
    <mergeCell ref="B289:L289"/>
    <mergeCell ref="B286:L286"/>
    <mergeCell ref="B287:L287"/>
    <mergeCell ref="B284:L284"/>
    <mergeCell ref="B285:L285"/>
    <mergeCell ref="B282:L282"/>
    <mergeCell ref="B283:L283"/>
    <mergeCell ref="A310:P310"/>
    <mergeCell ref="A1:P1"/>
    <mergeCell ref="A3:P3"/>
    <mergeCell ref="A312:P312"/>
    <mergeCell ref="A309:P309"/>
    <mergeCell ref="A311:P311"/>
    <mergeCell ref="A307:L307"/>
    <mergeCell ref="A308:P308"/>
    <mergeCell ref="B306:L306"/>
    <mergeCell ref="B304:L304"/>
    <mergeCell ref="B305:L305"/>
    <mergeCell ref="B302:L302"/>
    <mergeCell ref="B303:L303"/>
    <mergeCell ref="B300:L300"/>
    <mergeCell ref="B301:L301"/>
    <mergeCell ref="B298:L298"/>
    <mergeCell ref="B299:L299"/>
    <mergeCell ref="B296:L296"/>
    <mergeCell ref="B297:L297"/>
    <mergeCell ref="B294:L294"/>
    <mergeCell ref="B295:L295"/>
    <mergeCell ref="B292:L292"/>
    <mergeCell ref="B293:L293"/>
    <mergeCell ref="B290:L290"/>
    <mergeCell ref="O327:P327"/>
    <mergeCell ref="A317:P317"/>
    <mergeCell ref="A318:H318"/>
    <mergeCell ref="L316:P316"/>
    <mergeCell ref="I318:P318"/>
    <mergeCell ref="A313:P313"/>
    <mergeCell ref="C314:P314"/>
    <mergeCell ref="C315:P315"/>
    <mergeCell ref="C316:K316"/>
    <mergeCell ref="A322:J322"/>
    <mergeCell ref="A319:P319"/>
    <mergeCell ref="A320:P320"/>
    <mergeCell ref="O326:P326"/>
  </mergeCells>
  <conditionalFormatting sqref="P5:P307">
    <cfRule type="cellIs" dxfId="51" priority="1" operator="equal">
      <formula>0</formula>
    </cfRule>
  </conditionalFormatting>
  <dataValidations count="1">
    <dataValidation type="list" allowBlank="1" showInputMessage="1" showErrorMessage="1" sqref="B314:B317 K322 K323">
      <formula1>"X"</formula1>
    </dataValidation>
  </dataValidations>
  <printOptions horizontalCentered="1"/>
  <pageMargins left="0.51181102362204722" right="0.51181102362204722" top="0.38" bottom="0.44" header="0.21" footer="0.16"/>
  <pageSetup paperSize="9" scale="82" fitToHeight="0" orientation="portrait" r:id="rId1"/>
  <headerFooter>
    <oddFooter>&amp;L&amp;10Numer konkursu: 2/UiK/2020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88"/>
  <sheetViews>
    <sheetView showGridLines="0" view="pageBreakPreview" zoomScaleNormal="100" zoomScaleSheetLayoutView="100" workbookViewId="0">
      <pane ySplit="4" topLeftCell="A5" activePane="bottomLeft" state="frozen"/>
      <selection sqref="A1:W1"/>
      <selection pane="bottomLeft" sqref="A1:P1"/>
    </sheetView>
  </sheetViews>
  <sheetFormatPr defaultColWidth="5.140625" defaultRowHeight="12.75" x14ac:dyDescent="0.25"/>
  <cols>
    <col min="1" max="1" width="4.42578125" style="10" customWidth="1"/>
    <col min="2" max="12" width="5" style="5" customWidth="1"/>
    <col min="13" max="13" width="10.7109375" style="24" customWidth="1"/>
    <col min="14" max="14" width="10.7109375" style="10" customWidth="1"/>
    <col min="15" max="15" width="11.7109375" style="10" customWidth="1"/>
    <col min="16" max="16" width="19.140625" style="10" customWidth="1"/>
    <col min="17" max="16384" width="5.140625" style="5"/>
  </cols>
  <sheetData>
    <row r="1" spans="1:16" ht="29.1" customHeight="1" x14ac:dyDescent="0.25">
      <c r="A1" s="158" t="s">
        <v>1230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ht="12.6" customHeight="1" x14ac:dyDescent="0.25">
      <c r="A2" s="5"/>
      <c r="M2" s="5"/>
      <c r="N2" s="5"/>
      <c r="O2" s="5"/>
      <c r="P2" s="5"/>
    </row>
    <row r="3" spans="1:16" ht="26.25" customHeight="1" x14ac:dyDescent="0.25">
      <c r="A3" s="181" t="s">
        <v>744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3"/>
    </row>
    <row r="4" spans="1:16" s="10" customFormat="1" ht="46.5" customHeight="1" x14ac:dyDescent="0.25">
      <c r="A4" s="59" t="s">
        <v>12</v>
      </c>
      <c r="B4" s="184" t="s">
        <v>82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53" t="s">
        <v>83</v>
      </c>
      <c r="N4" s="54" t="s">
        <v>677</v>
      </c>
      <c r="O4" s="54" t="s">
        <v>745</v>
      </c>
      <c r="P4" s="55" t="s">
        <v>387</v>
      </c>
    </row>
    <row r="5" spans="1:16" ht="19.5" customHeight="1" x14ac:dyDescent="0.25">
      <c r="A5" s="60"/>
      <c r="B5" s="58" t="s">
        <v>678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40"/>
    </row>
    <row r="6" spans="1:16" ht="19.5" customHeight="1" x14ac:dyDescent="0.25">
      <c r="A6" s="41" t="s">
        <v>40</v>
      </c>
      <c r="B6" s="185" t="s">
        <v>679</v>
      </c>
      <c r="C6" s="186"/>
      <c r="D6" s="186"/>
      <c r="E6" s="186"/>
      <c r="F6" s="186"/>
      <c r="G6" s="186"/>
      <c r="H6" s="186"/>
      <c r="I6" s="186"/>
      <c r="J6" s="186"/>
      <c r="K6" s="186"/>
      <c r="L6" s="187"/>
      <c r="M6" s="42"/>
      <c r="N6" s="56">
        <v>5</v>
      </c>
      <c r="O6" s="57" t="s">
        <v>680</v>
      </c>
      <c r="P6" s="45">
        <f>M6*N6</f>
        <v>0</v>
      </c>
    </row>
    <row r="7" spans="1:16" ht="19.5" customHeight="1" x14ac:dyDescent="0.25">
      <c r="A7" s="46" t="s">
        <v>41</v>
      </c>
      <c r="B7" s="178" t="s">
        <v>681</v>
      </c>
      <c r="C7" s="179"/>
      <c r="D7" s="179"/>
      <c r="E7" s="179"/>
      <c r="F7" s="179"/>
      <c r="G7" s="179"/>
      <c r="H7" s="179"/>
      <c r="I7" s="179"/>
      <c r="J7" s="179"/>
      <c r="K7" s="179"/>
      <c r="L7" s="180"/>
      <c r="M7" s="47"/>
      <c r="N7" s="51">
        <v>5</v>
      </c>
      <c r="O7" s="52" t="s">
        <v>680</v>
      </c>
      <c r="P7" s="48">
        <f t="shared" ref="P7:P67" si="0">M7*N7</f>
        <v>0</v>
      </c>
    </row>
    <row r="8" spans="1:16" ht="19.5" customHeight="1" x14ac:dyDescent="0.25">
      <c r="A8" s="41" t="s">
        <v>42</v>
      </c>
      <c r="B8" s="178" t="s">
        <v>682</v>
      </c>
      <c r="C8" s="179"/>
      <c r="D8" s="179"/>
      <c r="E8" s="179"/>
      <c r="F8" s="179"/>
      <c r="G8" s="179"/>
      <c r="H8" s="179"/>
      <c r="I8" s="179"/>
      <c r="J8" s="179"/>
      <c r="K8" s="179"/>
      <c r="L8" s="180"/>
      <c r="M8" s="42"/>
      <c r="N8" s="43">
        <v>5</v>
      </c>
      <c r="O8" s="44" t="s">
        <v>680</v>
      </c>
      <c r="P8" s="45">
        <f t="shared" si="0"/>
        <v>0</v>
      </c>
    </row>
    <row r="9" spans="1:16" ht="19.5" customHeight="1" x14ac:dyDescent="0.25">
      <c r="A9" s="11" t="s">
        <v>43</v>
      </c>
      <c r="B9" s="178" t="s">
        <v>683</v>
      </c>
      <c r="C9" s="179"/>
      <c r="D9" s="179"/>
      <c r="E9" s="179"/>
      <c r="F9" s="179"/>
      <c r="G9" s="179"/>
      <c r="H9" s="179"/>
      <c r="I9" s="179"/>
      <c r="J9" s="179"/>
      <c r="K9" s="179"/>
      <c r="L9" s="180"/>
      <c r="M9" s="25"/>
      <c r="N9" s="37">
        <v>5</v>
      </c>
      <c r="O9" s="38" t="s">
        <v>680</v>
      </c>
      <c r="P9" s="14">
        <f t="shared" si="0"/>
        <v>0</v>
      </c>
    </row>
    <row r="10" spans="1:16" ht="19.5" customHeight="1" x14ac:dyDescent="0.25">
      <c r="A10" s="11" t="s">
        <v>44</v>
      </c>
      <c r="B10" s="178" t="s">
        <v>684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80"/>
      <c r="M10" s="25"/>
      <c r="N10" s="37">
        <v>5</v>
      </c>
      <c r="O10" s="38" t="s">
        <v>685</v>
      </c>
      <c r="P10" s="14">
        <f t="shared" si="0"/>
        <v>0</v>
      </c>
    </row>
    <row r="11" spans="1:16" ht="19.5" customHeight="1" x14ac:dyDescent="0.25">
      <c r="A11" s="11" t="s">
        <v>45</v>
      </c>
      <c r="B11" s="178" t="s">
        <v>686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25"/>
      <c r="N11" s="37">
        <v>5</v>
      </c>
      <c r="O11" s="38" t="s">
        <v>687</v>
      </c>
      <c r="P11" s="14">
        <f t="shared" si="0"/>
        <v>0</v>
      </c>
    </row>
    <row r="12" spans="1:16" ht="25.5" customHeight="1" x14ac:dyDescent="0.25">
      <c r="A12" s="11" t="s">
        <v>46</v>
      </c>
      <c r="B12" s="178" t="s">
        <v>746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80"/>
      <c r="M12" s="25"/>
      <c r="N12" s="37">
        <v>5</v>
      </c>
      <c r="O12" s="38" t="s">
        <v>687</v>
      </c>
      <c r="P12" s="14">
        <f t="shared" si="0"/>
        <v>0</v>
      </c>
    </row>
    <row r="13" spans="1:16" ht="19.5" customHeight="1" x14ac:dyDescent="0.25">
      <c r="A13" s="11" t="s">
        <v>47</v>
      </c>
      <c r="B13" s="178" t="s">
        <v>688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80"/>
      <c r="M13" s="25"/>
      <c r="N13" s="37">
        <v>5</v>
      </c>
      <c r="O13" s="38" t="s">
        <v>680</v>
      </c>
      <c r="P13" s="14">
        <f t="shared" si="0"/>
        <v>0</v>
      </c>
    </row>
    <row r="14" spans="1:16" ht="19.5" customHeight="1" x14ac:dyDescent="0.25">
      <c r="A14" s="15" t="s">
        <v>48</v>
      </c>
      <c r="B14" s="173" t="s">
        <v>689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5"/>
      <c r="M14" s="26"/>
      <c r="N14" s="61">
        <v>5</v>
      </c>
      <c r="O14" s="62" t="s">
        <v>690</v>
      </c>
      <c r="P14" s="18">
        <f t="shared" si="0"/>
        <v>0</v>
      </c>
    </row>
    <row r="15" spans="1:16" ht="19.5" customHeight="1" x14ac:dyDescent="0.25">
      <c r="A15" s="60"/>
      <c r="B15" s="58" t="s">
        <v>691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63"/>
    </row>
    <row r="16" spans="1:16" ht="19.5" customHeight="1" x14ac:dyDescent="0.25">
      <c r="A16" s="15" t="s">
        <v>49</v>
      </c>
      <c r="B16" s="173" t="s">
        <v>692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5"/>
      <c r="M16" s="26"/>
      <c r="N16" s="61">
        <v>10</v>
      </c>
      <c r="O16" s="62" t="s">
        <v>690</v>
      </c>
      <c r="P16" s="18">
        <f t="shared" si="0"/>
        <v>0</v>
      </c>
    </row>
    <row r="17" spans="1:16" ht="19.5" customHeight="1" x14ac:dyDescent="0.25">
      <c r="A17" s="15" t="s">
        <v>50</v>
      </c>
      <c r="B17" s="173" t="s">
        <v>693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5"/>
      <c r="M17" s="26"/>
      <c r="N17" s="61">
        <v>10</v>
      </c>
      <c r="O17" s="62" t="s">
        <v>690</v>
      </c>
      <c r="P17" s="18">
        <f t="shared" si="0"/>
        <v>0</v>
      </c>
    </row>
    <row r="18" spans="1:16" ht="19.5" customHeight="1" x14ac:dyDescent="0.25">
      <c r="A18" s="15" t="s">
        <v>51</v>
      </c>
      <c r="B18" s="173" t="s">
        <v>694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5"/>
      <c r="M18" s="26"/>
      <c r="N18" s="61">
        <v>5</v>
      </c>
      <c r="O18" s="62" t="s">
        <v>690</v>
      </c>
      <c r="P18" s="18">
        <f t="shared" si="0"/>
        <v>0</v>
      </c>
    </row>
    <row r="19" spans="1:16" ht="19.5" customHeight="1" x14ac:dyDescent="0.25">
      <c r="A19" s="15" t="s">
        <v>52</v>
      </c>
      <c r="B19" s="173" t="s">
        <v>695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5"/>
      <c r="M19" s="26"/>
      <c r="N19" s="61">
        <v>5</v>
      </c>
      <c r="O19" s="62" t="s">
        <v>690</v>
      </c>
      <c r="P19" s="18">
        <f t="shared" si="0"/>
        <v>0</v>
      </c>
    </row>
    <row r="20" spans="1:16" ht="19.5" customHeight="1" x14ac:dyDescent="0.25">
      <c r="A20" s="15" t="s">
        <v>53</v>
      </c>
      <c r="B20" s="173" t="s">
        <v>696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5"/>
      <c r="M20" s="26"/>
      <c r="N20" s="61">
        <v>5</v>
      </c>
      <c r="O20" s="62" t="s">
        <v>690</v>
      </c>
      <c r="P20" s="18">
        <f t="shared" si="0"/>
        <v>0</v>
      </c>
    </row>
    <row r="21" spans="1:16" ht="19.5" customHeight="1" x14ac:dyDescent="0.25">
      <c r="A21" s="15" t="s">
        <v>54</v>
      </c>
      <c r="B21" s="173" t="s">
        <v>697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5"/>
      <c r="M21" s="26"/>
      <c r="N21" s="61">
        <v>5</v>
      </c>
      <c r="O21" s="62" t="s">
        <v>690</v>
      </c>
      <c r="P21" s="18">
        <f t="shared" si="0"/>
        <v>0</v>
      </c>
    </row>
    <row r="22" spans="1:16" ht="19.5" customHeight="1" x14ac:dyDescent="0.25">
      <c r="A22" s="15" t="s">
        <v>55</v>
      </c>
      <c r="B22" s="173" t="s">
        <v>698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26"/>
      <c r="N22" s="61">
        <v>5</v>
      </c>
      <c r="O22" s="62" t="s">
        <v>690</v>
      </c>
      <c r="P22" s="18">
        <f t="shared" si="0"/>
        <v>0</v>
      </c>
    </row>
    <row r="23" spans="1:16" ht="19.5" customHeight="1" x14ac:dyDescent="0.25">
      <c r="A23" s="15" t="s">
        <v>56</v>
      </c>
      <c r="B23" s="173" t="s">
        <v>699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5"/>
      <c r="M23" s="26"/>
      <c r="N23" s="61">
        <v>10</v>
      </c>
      <c r="O23" s="62" t="s">
        <v>690</v>
      </c>
      <c r="P23" s="18">
        <f t="shared" si="0"/>
        <v>0</v>
      </c>
    </row>
    <row r="24" spans="1:16" ht="19.5" customHeight="1" x14ac:dyDescent="0.25">
      <c r="A24" s="15" t="s">
        <v>57</v>
      </c>
      <c r="B24" s="173" t="s">
        <v>700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5"/>
      <c r="M24" s="26"/>
      <c r="N24" s="61">
        <v>2</v>
      </c>
      <c r="O24" s="62" t="s">
        <v>690</v>
      </c>
      <c r="P24" s="18">
        <f t="shared" si="0"/>
        <v>0</v>
      </c>
    </row>
    <row r="25" spans="1:16" ht="19.5" customHeight="1" x14ac:dyDescent="0.25">
      <c r="A25" s="15" t="s">
        <v>58</v>
      </c>
      <c r="B25" s="173" t="s">
        <v>701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5"/>
      <c r="M25" s="26"/>
      <c r="N25" s="61">
        <v>2</v>
      </c>
      <c r="O25" s="62" t="s">
        <v>690</v>
      </c>
      <c r="P25" s="18">
        <f t="shared" si="0"/>
        <v>0</v>
      </c>
    </row>
    <row r="26" spans="1:16" ht="19.5" customHeight="1" x14ac:dyDescent="0.25">
      <c r="A26" s="15" t="s">
        <v>59</v>
      </c>
      <c r="B26" s="173" t="s">
        <v>702</v>
      </c>
      <c r="C26" s="174"/>
      <c r="D26" s="174"/>
      <c r="E26" s="174"/>
      <c r="F26" s="174"/>
      <c r="G26" s="174"/>
      <c r="H26" s="174"/>
      <c r="I26" s="174"/>
      <c r="J26" s="174"/>
      <c r="K26" s="174"/>
      <c r="L26" s="175"/>
      <c r="M26" s="26"/>
      <c r="N26" s="61">
        <v>2</v>
      </c>
      <c r="O26" s="62" t="s">
        <v>690</v>
      </c>
      <c r="P26" s="18">
        <f t="shared" si="0"/>
        <v>0</v>
      </c>
    </row>
    <row r="27" spans="1:16" ht="19.5" customHeight="1" x14ac:dyDescent="0.25">
      <c r="A27" s="60"/>
      <c r="B27" s="58" t="s">
        <v>703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63"/>
    </row>
    <row r="28" spans="1:16" ht="19.5" customHeight="1" x14ac:dyDescent="0.25">
      <c r="A28" s="15" t="s">
        <v>391</v>
      </c>
      <c r="B28" s="173" t="s">
        <v>704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5"/>
      <c r="M28" s="26"/>
      <c r="N28" s="61">
        <v>5</v>
      </c>
      <c r="O28" s="62" t="s">
        <v>690</v>
      </c>
      <c r="P28" s="18">
        <f t="shared" si="0"/>
        <v>0</v>
      </c>
    </row>
    <row r="29" spans="1:16" ht="25.5" customHeight="1" x14ac:dyDescent="0.25">
      <c r="A29" s="11" t="s">
        <v>392</v>
      </c>
      <c r="B29" s="178" t="s">
        <v>705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80"/>
      <c r="M29" s="25"/>
      <c r="N29" s="37">
        <v>10</v>
      </c>
      <c r="O29" s="38" t="s">
        <v>690</v>
      </c>
      <c r="P29" s="14">
        <f t="shared" si="0"/>
        <v>0</v>
      </c>
    </row>
    <row r="30" spans="1:16" ht="19.5" customHeight="1" x14ac:dyDescent="0.25">
      <c r="A30" s="15" t="s">
        <v>393</v>
      </c>
      <c r="B30" s="173" t="s">
        <v>706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5"/>
      <c r="M30" s="26"/>
      <c r="N30" s="61">
        <v>10</v>
      </c>
      <c r="O30" s="62" t="s">
        <v>680</v>
      </c>
      <c r="P30" s="18">
        <f t="shared" si="0"/>
        <v>0</v>
      </c>
    </row>
    <row r="31" spans="1:16" ht="19.5" customHeight="1" x14ac:dyDescent="0.25">
      <c r="A31" s="15" t="s">
        <v>394</v>
      </c>
      <c r="B31" s="173" t="s">
        <v>707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5"/>
      <c r="M31" s="26"/>
      <c r="N31" s="61">
        <v>5</v>
      </c>
      <c r="O31" s="62" t="s">
        <v>680</v>
      </c>
      <c r="P31" s="18">
        <f t="shared" si="0"/>
        <v>0</v>
      </c>
    </row>
    <row r="32" spans="1:16" ht="19.5" customHeight="1" x14ac:dyDescent="0.25">
      <c r="A32" s="15" t="s">
        <v>395</v>
      </c>
      <c r="B32" s="173" t="s">
        <v>708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5"/>
      <c r="M32" s="26"/>
      <c r="N32" s="61">
        <v>5</v>
      </c>
      <c r="O32" s="62" t="s">
        <v>680</v>
      </c>
      <c r="P32" s="18">
        <f t="shared" si="0"/>
        <v>0</v>
      </c>
    </row>
    <row r="33" spans="1:16" ht="19.5" customHeight="1" x14ac:dyDescent="0.25">
      <c r="A33" s="15" t="s">
        <v>396</v>
      </c>
      <c r="B33" s="173" t="s">
        <v>709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5"/>
      <c r="M33" s="26"/>
      <c r="N33" s="61">
        <v>5</v>
      </c>
      <c r="O33" s="62" t="s">
        <v>690</v>
      </c>
      <c r="P33" s="18">
        <f t="shared" si="0"/>
        <v>0</v>
      </c>
    </row>
    <row r="34" spans="1:16" ht="19.5" customHeight="1" x14ac:dyDescent="0.25">
      <c r="A34" s="15" t="s">
        <v>397</v>
      </c>
      <c r="B34" s="173" t="s">
        <v>710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5"/>
      <c r="M34" s="26"/>
      <c r="N34" s="61">
        <v>5</v>
      </c>
      <c r="O34" s="62" t="s">
        <v>687</v>
      </c>
      <c r="P34" s="18">
        <f t="shared" si="0"/>
        <v>0</v>
      </c>
    </row>
    <row r="35" spans="1:16" ht="19.5" customHeight="1" x14ac:dyDescent="0.25">
      <c r="A35" s="15" t="s">
        <v>398</v>
      </c>
      <c r="B35" s="173" t="s">
        <v>711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5"/>
      <c r="M35" s="26"/>
      <c r="N35" s="61">
        <v>5</v>
      </c>
      <c r="O35" s="62" t="s">
        <v>680</v>
      </c>
      <c r="P35" s="18">
        <f t="shared" si="0"/>
        <v>0</v>
      </c>
    </row>
    <row r="36" spans="1:16" ht="19.5" customHeight="1" x14ac:dyDescent="0.25">
      <c r="A36" s="15" t="s">
        <v>399</v>
      </c>
      <c r="B36" s="173" t="s">
        <v>712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5"/>
      <c r="M36" s="26"/>
      <c r="N36" s="61">
        <v>5</v>
      </c>
      <c r="O36" s="62" t="s">
        <v>680</v>
      </c>
      <c r="P36" s="18">
        <f t="shared" si="0"/>
        <v>0</v>
      </c>
    </row>
    <row r="37" spans="1:16" ht="19.5" customHeight="1" x14ac:dyDescent="0.25">
      <c r="A37" s="60"/>
      <c r="B37" s="58" t="s">
        <v>713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63">
        <f t="shared" si="0"/>
        <v>0</v>
      </c>
    </row>
    <row r="38" spans="1:16" ht="19.5" customHeight="1" x14ac:dyDescent="0.25">
      <c r="A38" s="15" t="s">
        <v>400</v>
      </c>
      <c r="B38" s="173" t="s">
        <v>714</v>
      </c>
      <c r="C38" s="174"/>
      <c r="D38" s="174"/>
      <c r="E38" s="174"/>
      <c r="F38" s="174"/>
      <c r="G38" s="174"/>
      <c r="H38" s="174"/>
      <c r="I38" s="174"/>
      <c r="J38" s="174"/>
      <c r="K38" s="174"/>
      <c r="L38" s="175"/>
      <c r="M38" s="26"/>
      <c r="N38" s="61">
        <v>5</v>
      </c>
      <c r="O38" s="62" t="s">
        <v>680</v>
      </c>
      <c r="P38" s="18">
        <f t="shared" si="0"/>
        <v>0</v>
      </c>
    </row>
    <row r="39" spans="1:16" ht="19.5" customHeight="1" x14ac:dyDescent="0.25">
      <c r="A39" s="15" t="s">
        <v>401</v>
      </c>
      <c r="B39" s="173" t="s">
        <v>715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75"/>
      <c r="M39" s="26"/>
      <c r="N39" s="61">
        <v>5</v>
      </c>
      <c r="O39" s="62" t="s">
        <v>680</v>
      </c>
      <c r="P39" s="18">
        <f t="shared" si="0"/>
        <v>0</v>
      </c>
    </row>
    <row r="40" spans="1:16" ht="19.5" customHeight="1" x14ac:dyDescent="0.25">
      <c r="A40" s="15" t="s">
        <v>402</v>
      </c>
      <c r="B40" s="173" t="s">
        <v>716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5"/>
      <c r="M40" s="26"/>
      <c r="N40" s="61">
        <v>5</v>
      </c>
      <c r="O40" s="62" t="s">
        <v>680</v>
      </c>
      <c r="P40" s="18">
        <f t="shared" si="0"/>
        <v>0</v>
      </c>
    </row>
    <row r="41" spans="1:16" ht="19.5" customHeight="1" x14ac:dyDescent="0.25">
      <c r="A41" s="15" t="s">
        <v>403</v>
      </c>
      <c r="B41" s="173" t="s">
        <v>717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5"/>
      <c r="M41" s="26"/>
      <c r="N41" s="61">
        <v>5</v>
      </c>
      <c r="O41" s="62" t="s">
        <v>680</v>
      </c>
      <c r="P41" s="18">
        <f t="shared" si="0"/>
        <v>0</v>
      </c>
    </row>
    <row r="42" spans="1:16" ht="19.5" customHeight="1" x14ac:dyDescent="0.25">
      <c r="A42" s="15" t="s">
        <v>404</v>
      </c>
      <c r="B42" s="173" t="s">
        <v>718</v>
      </c>
      <c r="C42" s="174"/>
      <c r="D42" s="174"/>
      <c r="E42" s="174"/>
      <c r="F42" s="174"/>
      <c r="G42" s="174"/>
      <c r="H42" s="174"/>
      <c r="I42" s="174"/>
      <c r="J42" s="174"/>
      <c r="K42" s="174"/>
      <c r="L42" s="175"/>
      <c r="M42" s="26"/>
      <c r="N42" s="61">
        <v>5</v>
      </c>
      <c r="O42" s="62" t="s">
        <v>680</v>
      </c>
      <c r="P42" s="18">
        <f t="shared" si="0"/>
        <v>0</v>
      </c>
    </row>
    <row r="43" spans="1:16" ht="19.5" customHeight="1" x14ac:dyDescent="0.25">
      <c r="A43" s="15" t="s">
        <v>405</v>
      </c>
      <c r="B43" s="173" t="s">
        <v>719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5"/>
      <c r="M43" s="26"/>
      <c r="N43" s="61">
        <v>5</v>
      </c>
      <c r="O43" s="62" t="s">
        <v>680</v>
      </c>
      <c r="P43" s="18">
        <f t="shared" si="0"/>
        <v>0</v>
      </c>
    </row>
    <row r="44" spans="1:16" ht="19.5" customHeight="1" x14ac:dyDescent="0.25">
      <c r="A44" s="15" t="s">
        <v>406</v>
      </c>
      <c r="B44" s="173" t="s">
        <v>720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5"/>
      <c r="M44" s="26"/>
      <c r="N44" s="61">
        <v>5</v>
      </c>
      <c r="O44" s="62" t="s">
        <v>680</v>
      </c>
      <c r="P44" s="18">
        <f t="shared" si="0"/>
        <v>0</v>
      </c>
    </row>
    <row r="45" spans="1:16" ht="19.5" customHeight="1" x14ac:dyDescent="0.25">
      <c r="A45" s="15" t="s">
        <v>407</v>
      </c>
      <c r="B45" s="173" t="s">
        <v>721</v>
      </c>
      <c r="C45" s="174"/>
      <c r="D45" s="174"/>
      <c r="E45" s="174"/>
      <c r="F45" s="174"/>
      <c r="G45" s="174"/>
      <c r="H45" s="174"/>
      <c r="I45" s="174"/>
      <c r="J45" s="174"/>
      <c r="K45" s="174"/>
      <c r="L45" s="175"/>
      <c r="M45" s="26"/>
      <c r="N45" s="61">
        <v>5</v>
      </c>
      <c r="O45" s="62" t="s">
        <v>680</v>
      </c>
      <c r="P45" s="18">
        <f t="shared" si="0"/>
        <v>0</v>
      </c>
    </row>
    <row r="46" spans="1:16" ht="19.5" customHeight="1" x14ac:dyDescent="0.25">
      <c r="A46" s="15" t="s">
        <v>408</v>
      </c>
      <c r="B46" s="173" t="s">
        <v>722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5"/>
      <c r="M46" s="26"/>
      <c r="N46" s="61">
        <v>5</v>
      </c>
      <c r="O46" s="62" t="s">
        <v>680</v>
      </c>
      <c r="P46" s="18">
        <f t="shared" si="0"/>
        <v>0</v>
      </c>
    </row>
    <row r="47" spans="1:16" ht="19.5" customHeight="1" x14ac:dyDescent="0.25">
      <c r="A47" s="68" t="s">
        <v>409</v>
      </c>
      <c r="B47" s="172" t="s">
        <v>723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69"/>
      <c r="N47" s="66">
        <v>10</v>
      </c>
      <c r="O47" s="67" t="s">
        <v>680</v>
      </c>
      <c r="P47" s="70">
        <f t="shared" si="0"/>
        <v>0</v>
      </c>
    </row>
    <row r="48" spans="1:16" ht="19.5" customHeight="1" x14ac:dyDescent="0.25">
      <c r="A48" s="11" t="s">
        <v>410</v>
      </c>
      <c r="B48" s="170" t="s">
        <v>724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25"/>
      <c r="N48" s="49">
        <v>10</v>
      </c>
      <c r="O48" s="50" t="s">
        <v>680</v>
      </c>
      <c r="P48" s="14">
        <f t="shared" si="0"/>
        <v>0</v>
      </c>
    </row>
    <row r="49" spans="1:16" ht="19.5" customHeight="1" x14ac:dyDescent="0.25">
      <c r="A49" s="11" t="s">
        <v>411</v>
      </c>
      <c r="B49" s="170" t="s">
        <v>725</v>
      </c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25"/>
      <c r="N49" s="49">
        <v>5</v>
      </c>
      <c r="O49" s="50" t="s">
        <v>680</v>
      </c>
      <c r="P49" s="14">
        <f t="shared" si="0"/>
        <v>0</v>
      </c>
    </row>
    <row r="50" spans="1:16" ht="19.5" customHeight="1" x14ac:dyDescent="0.25">
      <c r="A50" s="11" t="s">
        <v>412</v>
      </c>
      <c r="B50" s="170" t="s">
        <v>726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25"/>
      <c r="N50" s="49">
        <v>5</v>
      </c>
      <c r="O50" s="50" t="s">
        <v>680</v>
      </c>
      <c r="P50" s="14">
        <f t="shared" si="0"/>
        <v>0</v>
      </c>
    </row>
    <row r="51" spans="1:16" ht="19.5" customHeight="1" x14ac:dyDescent="0.25">
      <c r="A51" s="11" t="s">
        <v>413</v>
      </c>
      <c r="B51" s="170" t="s">
        <v>727</v>
      </c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25"/>
      <c r="N51" s="49">
        <v>5</v>
      </c>
      <c r="O51" s="50" t="s">
        <v>680</v>
      </c>
      <c r="P51" s="14">
        <f t="shared" si="0"/>
        <v>0</v>
      </c>
    </row>
    <row r="52" spans="1:16" ht="19.5" customHeight="1" x14ac:dyDescent="0.25">
      <c r="A52" s="11" t="s">
        <v>414</v>
      </c>
      <c r="B52" s="170" t="s">
        <v>728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25"/>
      <c r="N52" s="49">
        <v>5</v>
      </c>
      <c r="O52" s="50" t="s">
        <v>680</v>
      </c>
      <c r="P52" s="14">
        <f t="shared" si="0"/>
        <v>0</v>
      </c>
    </row>
    <row r="53" spans="1:16" ht="19.5" customHeight="1" x14ac:dyDescent="0.25">
      <c r="A53" s="11" t="s">
        <v>415</v>
      </c>
      <c r="B53" s="170" t="s">
        <v>729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25"/>
      <c r="N53" s="49">
        <v>5</v>
      </c>
      <c r="O53" s="50" t="s">
        <v>730</v>
      </c>
      <c r="P53" s="14">
        <f t="shared" si="0"/>
        <v>0</v>
      </c>
    </row>
    <row r="54" spans="1:16" ht="19.5" customHeight="1" x14ac:dyDescent="0.25">
      <c r="A54" s="11" t="s">
        <v>416</v>
      </c>
      <c r="B54" s="170" t="s">
        <v>731</v>
      </c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25"/>
      <c r="N54" s="49">
        <v>2</v>
      </c>
      <c r="O54" s="50" t="s">
        <v>730</v>
      </c>
      <c r="P54" s="14">
        <f t="shared" si="0"/>
        <v>0</v>
      </c>
    </row>
    <row r="55" spans="1:16" ht="19.5" customHeight="1" x14ac:dyDescent="0.25">
      <c r="A55" s="11" t="s">
        <v>417</v>
      </c>
      <c r="B55" s="170" t="s">
        <v>732</v>
      </c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25"/>
      <c r="N55" s="49">
        <v>2</v>
      </c>
      <c r="O55" s="50" t="s">
        <v>730</v>
      </c>
      <c r="P55" s="14">
        <f t="shared" si="0"/>
        <v>0</v>
      </c>
    </row>
    <row r="56" spans="1:16" ht="19.5" customHeight="1" x14ac:dyDescent="0.25">
      <c r="A56" s="11" t="s">
        <v>418</v>
      </c>
      <c r="B56" s="170" t="s">
        <v>733</v>
      </c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25"/>
      <c r="N56" s="49">
        <v>2</v>
      </c>
      <c r="O56" s="50" t="s">
        <v>730</v>
      </c>
      <c r="P56" s="14">
        <f t="shared" si="0"/>
        <v>0</v>
      </c>
    </row>
    <row r="57" spans="1:16" ht="19.5" customHeight="1" x14ac:dyDescent="0.25">
      <c r="A57" s="46" t="s">
        <v>419</v>
      </c>
      <c r="B57" s="171" t="s">
        <v>734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47"/>
      <c r="N57" s="51">
        <v>2</v>
      </c>
      <c r="O57" s="52" t="s">
        <v>730</v>
      </c>
      <c r="P57" s="48">
        <f t="shared" si="0"/>
        <v>0</v>
      </c>
    </row>
    <row r="58" spans="1:16" ht="19.5" customHeight="1" x14ac:dyDescent="0.25">
      <c r="A58" s="60"/>
      <c r="B58" s="58" t="s">
        <v>735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63">
        <f t="shared" si="0"/>
        <v>0</v>
      </c>
    </row>
    <row r="59" spans="1:16" ht="19.5" customHeight="1" x14ac:dyDescent="0.25">
      <c r="A59" s="68" t="s">
        <v>420</v>
      </c>
      <c r="B59" s="172" t="s">
        <v>736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69"/>
      <c r="N59" s="66">
        <v>20</v>
      </c>
      <c r="O59" s="67" t="s">
        <v>737</v>
      </c>
      <c r="P59" s="70">
        <f t="shared" si="0"/>
        <v>0</v>
      </c>
    </row>
    <row r="60" spans="1:16" ht="19.5" customHeight="1" x14ac:dyDescent="0.25">
      <c r="A60" s="11" t="s">
        <v>421</v>
      </c>
      <c r="B60" s="170" t="s">
        <v>738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25"/>
      <c r="N60" s="49">
        <v>20</v>
      </c>
      <c r="O60" s="50" t="s">
        <v>737</v>
      </c>
      <c r="P60" s="14">
        <f t="shared" si="0"/>
        <v>0</v>
      </c>
    </row>
    <row r="61" spans="1:16" ht="19.5" customHeight="1" x14ac:dyDescent="0.25">
      <c r="A61" s="11" t="s">
        <v>422</v>
      </c>
      <c r="B61" s="170" t="s">
        <v>739</v>
      </c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25"/>
      <c r="N61" s="49">
        <v>20</v>
      </c>
      <c r="O61" s="50" t="s">
        <v>737</v>
      </c>
      <c r="P61" s="14">
        <f t="shared" si="0"/>
        <v>0</v>
      </c>
    </row>
    <row r="62" spans="1:16" ht="19.5" customHeight="1" x14ac:dyDescent="0.25">
      <c r="A62" s="11" t="s">
        <v>423</v>
      </c>
      <c r="B62" s="170" t="s">
        <v>740</v>
      </c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25"/>
      <c r="N62" s="49">
        <v>20</v>
      </c>
      <c r="O62" s="50" t="s">
        <v>737</v>
      </c>
      <c r="P62" s="14">
        <f t="shared" si="0"/>
        <v>0</v>
      </c>
    </row>
    <row r="63" spans="1:16" ht="19.5" customHeight="1" x14ac:dyDescent="0.25">
      <c r="A63" s="11" t="s">
        <v>424</v>
      </c>
      <c r="B63" s="170" t="s">
        <v>738</v>
      </c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25"/>
      <c r="N63" s="49">
        <v>20</v>
      </c>
      <c r="O63" s="50" t="s">
        <v>737</v>
      </c>
      <c r="P63" s="14">
        <f t="shared" si="0"/>
        <v>0</v>
      </c>
    </row>
    <row r="64" spans="1:16" ht="19.5" customHeight="1" x14ac:dyDescent="0.25">
      <c r="A64" s="46" t="s">
        <v>425</v>
      </c>
      <c r="B64" s="171" t="s">
        <v>739</v>
      </c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47"/>
      <c r="N64" s="51">
        <v>20</v>
      </c>
      <c r="O64" s="52" t="s">
        <v>737</v>
      </c>
      <c r="P64" s="48">
        <f t="shared" si="0"/>
        <v>0</v>
      </c>
    </row>
    <row r="65" spans="1:16" ht="19.5" customHeight="1" x14ac:dyDescent="0.25">
      <c r="A65" s="60"/>
      <c r="B65" s="58" t="s">
        <v>741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63">
        <f t="shared" si="0"/>
        <v>0</v>
      </c>
    </row>
    <row r="66" spans="1:16" ht="19.5" customHeight="1" x14ac:dyDescent="0.25">
      <c r="A66" s="15" t="s">
        <v>426</v>
      </c>
      <c r="B66" s="173" t="s">
        <v>742</v>
      </c>
      <c r="C66" s="174"/>
      <c r="D66" s="174"/>
      <c r="E66" s="174"/>
      <c r="F66" s="174"/>
      <c r="G66" s="174"/>
      <c r="H66" s="174"/>
      <c r="I66" s="174"/>
      <c r="J66" s="174"/>
      <c r="K66" s="174"/>
      <c r="L66" s="175"/>
      <c r="M66" s="26"/>
      <c r="N66" s="61">
        <v>5</v>
      </c>
      <c r="O66" s="62"/>
      <c r="P66" s="18">
        <f t="shared" si="0"/>
        <v>0</v>
      </c>
    </row>
    <row r="67" spans="1:16" ht="19.5" customHeight="1" x14ac:dyDescent="0.25">
      <c r="A67" s="19" t="s">
        <v>427</v>
      </c>
      <c r="B67" s="176" t="s">
        <v>743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27"/>
      <c r="N67" s="64">
        <v>5</v>
      </c>
      <c r="O67" s="65"/>
      <c r="P67" s="22">
        <f t="shared" si="0"/>
        <v>0</v>
      </c>
    </row>
    <row r="68" spans="1:16" ht="24" customHeight="1" x14ac:dyDescent="0.25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77" t="s">
        <v>384</v>
      </c>
      <c r="N68" s="177"/>
      <c r="O68" s="177"/>
      <c r="P68" s="23">
        <f>SUM(P6:P67)</f>
        <v>0</v>
      </c>
    </row>
    <row r="69" spans="1:16" ht="40.5" customHeight="1" x14ac:dyDescent="0.25">
      <c r="A69" s="164" t="s">
        <v>1223</v>
      </c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</row>
    <row r="70" spans="1:16" ht="9.75" customHeight="1" x14ac:dyDescent="0.25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</row>
    <row r="71" spans="1:16" ht="19.5" customHeight="1" x14ac:dyDescent="0.25">
      <c r="A71" s="157" t="s">
        <v>385</v>
      </c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</row>
    <row r="72" spans="1:16" ht="9.75" customHeight="1" x14ac:dyDescent="0.25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</row>
    <row r="73" spans="1:16" ht="19.5" customHeight="1" x14ac:dyDescent="0.25">
      <c r="A73" s="162" t="s">
        <v>386</v>
      </c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</row>
    <row r="74" spans="1:16" ht="9.75" customHeight="1" x14ac:dyDescent="0.25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</row>
    <row r="75" spans="1:16" ht="19.5" customHeight="1" x14ac:dyDescent="0.25">
      <c r="A75" s="5"/>
      <c r="B75" s="28"/>
      <c r="C75" s="151" t="s">
        <v>673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</row>
    <row r="76" spans="1:16" ht="19.5" customHeight="1" x14ac:dyDescent="0.25">
      <c r="A76" s="5"/>
      <c r="B76" s="28"/>
      <c r="C76" s="151" t="s">
        <v>674</v>
      </c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</row>
    <row r="77" spans="1:16" ht="19.5" customHeight="1" x14ac:dyDescent="0.25">
      <c r="A77" s="5"/>
      <c r="B77" s="28"/>
      <c r="C77" s="151" t="s">
        <v>675</v>
      </c>
      <c r="D77" s="153"/>
      <c r="E77" s="153"/>
      <c r="F77" s="153"/>
      <c r="G77" s="153"/>
      <c r="H77" s="153"/>
      <c r="I77" s="153"/>
      <c r="J77" s="153"/>
      <c r="K77" s="153"/>
      <c r="L77" s="149"/>
      <c r="M77" s="149"/>
      <c r="N77" s="149"/>
      <c r="O77" s="149"/>
      <c r="P77" s="149"/>
    </row>
    <row r="78" spans="1:16" ht="9.75" customHeight="1" x14ac:dyDescent="0.25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</row>
    <row r="79" spans="1:16" ht="19.5" customHeight="1" x14ac:dyDescent="0.2">
      <c r="A79" s="148" t="s">
        <v>676</v>
      </c>
      <c r="B79" s="148"/>
      <c r="C79" s="148"/>
      <c r="D79" s="148"/>
      <c r="E79" s="148"/>
      <c r="F79" s="148"/>
      <c r="G79" s="148"/>
      <c r="H79" s="148"/>
      <c r="I79" s="150"/>
      <c r="J79" s="150"/>
      <c r="K79" s="150"/>
      <c r="L79" s="150"/>
      <c r="M79" s="150"/>
      <c r="N79" s="150"/>
      <c r="O79" s="150"/>
      <c r="P79" s="150"/>
    </row>
    <row r="80" spans="1:16" ht="19.5" customHeight="1" x14ac:dyDescent="0.2">
      <c r="A80" s="148" t="s">
        <v>1222</v>
      </c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</row>
    <row r="81" spans="1:16" ht="42" customHeight="1" x14ac:dyDescent="0.25">
      <c r="A81" s="155"/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</row>
    <row r="82" spans="1:16" ht="9.75" customHeight="1" x14ac:dyDescent="0.2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</row>
    <row r="83" spans="1:16" ht="15" x14ac:dyDescent="0.2">
      <c r="A83" s="154" t="s">
        <v>1210</v>
      </c>
      <c r="B83" s="154"/>
      <c r="C83" s="154"/>
      <c r="D83" s="154"/>
      <c r="E83" s="154"/>
      <c r="F83" s="154"/>
      <c r="G83" s="154"/>
      <c r="H83" s="154"/>
      <c r="I83" s="154"/>
      <c r="J83" s="154"/>
      <c r="K83" s="28"/>
      <c r="L83" s="10" t="s">
        <v>1211</v>
      </c>
      <c r="M83" s="5"/>
      <c r="N83" s="5"/>
    </row>
    <row r="84" spans="1:16" ht="15" x14ac:dyDescent="0.25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28"/>
      <c r="L84" s="10" t="s">
        <v>1212</v>
      </c>
      <c r="M84" s="131"/>
      <c r="N84" s="131"/>
      <c r="O84" s="131"/>
      <c r="P84" s="131"/>
    </row>
    <row r="87" spans="1:16" x14ac:dyDescent="0.25">
      <c r="O87" s="156"/>
      <c r="P87" s="156"/>
    </row>
    <row r="88" spans="1:16" x14ac:dyDescent="0.25">
      <c r="O88" s="146" t="s">
        <v>37</v>
      </c>
      <c r="P88" s="146"/>
    </row>
  </sheetData>
  <sheetProtection password="C63D" sheet="1" objects="1" scenarios="1" autoFilter="0"/>
  <mergeCells count="80">
    <mergeCell ref="B14:L14"/>
    <mergeCell ref="B16:L16"/>
    <mergeCell ref="B13:L13"/>
    <mergeCell ref="A1:P1"/>
    <mergeCell ref="A3:P3"/>
    <mergeCell ref="B4:L4"/>
    <mergeCell ref="B8:L8"/>
    <mergeCell ref="B9:L9"/>
    <mergeCell ref="B10:L10"/>
    <mergeCell ref="B11:L11"/>
    <mergeCell ref="B12:L12"/>
    <mergeCell ref="B6:L6"/>
    <mergeCell ref="B7:L7"/>
    <mergeCell ref="B17:L17"/>
    <mergeCell ref="B18:L18"/>
    <mergeCell ref="B19:L19"/>
    <mergeCell ref="B20:L20"/>
    <mergeCell ref="B21:L21"/>
    <mergeCell ref="B22:L22"/>
    <mergeCell ref="B23:L23"/>
    <mergeCell ref="B24:L24"/>
    <mergeCell ref="B26:L26"/>
    <mergeCell ref="B28:L28"/>
    <mergeCell ref="B25:L25"/>
    <mergeCell ref="B29:L29"/>
    <mergeCell ref="B30:L30"/>
    <mergeCell ref="B31:L31"/>
    <mergeCell ref="B32:L32"/>
    <mergeCell ref="B33:L33"/>
    <mergeCell ref="B34:L34"/>
    <mergeCell ref="B35:L35"/>
    <mergeCell ref="B36:L36"/>
    <mergeCell ref="B49:L49"/>
    <mergeCell ref="B38:L38"/>
    <mergeCell ref="B39:L39"/>
    <mergeCell ref="B40:L40"/>
    <mergeCell ref="B41:L41"/>
    <mergeCell ref="B42:L42"/>
    <mergeCell ref="B43:L43"/>
    <mergeCell ref="B44:L44"/>
    <mergeCell ref="B45:L45"/>
    <mergeCell ref="B46:L46"/>
    <mergeCell ref="B47:L47"/>
    <mergeCell ref="B48:L48"/>
    <mergeCell ref="B51:L51"/>
    <mergeCell ref="B52:L52"/>
    <mergeCell ref="B53:L53"/>
    <mergeCell ref="B54:L54"/>
    <mergeCell ref="B55:L55"/>
    <mergeCell ref="A73:P73"/>
    <mergeCell ref="A68:L68"/>
    <mergeCell ref="A74:P74"/>
    <mergeCell ref="C75:P75"/>
    <mergeCell ref="C76:P76"/>
    <mergeCell ref="M68:O68"/>
    <mergeCell ref="A69:P69"/>
    <mergeCell ref="A70:P70"/>
    <mergeCell ref="A71:P71"/>
    <mergeCell ref="A72:P72"/>
    <mergeCell ref="B50:L50"/>
    <mergeCell ref="A79:H79"/>
    <mergeCell ref="I79:P79"/>
    <mergeCell ref="B56:L56"/>
    <mergeCell ref="B57:L57"/>
    <mergeCell ref="B59:L59"/>
    <mergeCell ref="B60:L60"/>
    <mergeCell ref="B61:L61"/>
    <mergeCell ref="B62:L62"/>
    <mergeCell ref="B63:L63"/>
    <mergeCell ref="B64:L64"/>
    <mergeCell ref="B66:L66"/>
    <mergeCell ref="B67:L67"/>
    <mergeCell ref="C77:K77"/>
    <mergeCell ref="L77:P77"/>
    <mergeCell ref="A78:P78"/>
    <mergeCell ref="A80:P80"/>
    <mergeCell ref="A81:P81"/>
    <mergeCell ref="A83:J83"/>
    <mergeCell ref="O87:P87"/>
    <mergeCell ref="O88:P88"/>
  </mergeCells>
  <conditionalFormatting sqref="P6:P14 P68">
    <cfRule type="cellIs" dxfId="50" priority="15" operator="equal">
      <formula>0</formula>
    </cfRule>
  </conditionalFormatting>
  <conditionalFormatting sqref="P29">
    <cfRule type="cellIs" dxfId="49" priority="1" operator="equal">
      <formula>0</formula>
    </cfRule>
  </conditionalFormatting>
  <conditionalFormatting sqref="P15">
    <cfRule type="cellIs" dxfId="48" priority="13" operator="equal">
      <formula>0</formula>
    </cfRule>
  </conditionalFormatting>
  <conditionalFormatting sqref="P38:P54">
    <cfRule type="cellIs" dxfId="47" priority="5" operator="equal">
      <formula>0</formula>
    </cfRule>
  </conditionalFormatting>
  <conditionalFormatting sqref="P27">
    <cfRule type="cellIs" dxfId="46" priority="11" operator="equal">
      <formula>0</formula>
    </cfRule>
  </conditionalFormatting>
  <conditionalFormatting sqref="P37">
    <cfRule type="cellIs" dxfId="45" priority="10" operator="equal">
      <formula>0</formula>
    </cfRule>
  </conditionalFormatting>
  <conditionalFormatting sqref="P58">
    <cfRule type="cellIs" dxfId="44" priority="9" operator="equal">
      <formula>0</formula>
    </cfRule>
  </conditionalFormatting>
  <conditionalFormatting sqref="P65">
    <cfRule type="cellIs" dxfId="43" priority="8" operator="equal">
      <formula>0</formula>
    </cfRule>
  </conditionalFormatting>
  <conditionalFormatting sqref="P16:P26">
    <cfRule type="cellIs" dxfId="42" priority="7" operator="equal">
      <formula>0</formula>
    </cfRule>
  </conditionalFormatting>
  <conditionalFormatting sqref="P28 P30:P36">
    <cfRule type="cellIs" dxfId="41" priority="6" operator="equal">
      <formula>0</formula>
    </cfRule>
  </conditionalFormatting>
  <conditionalFormatting sqref="P55:P57">
    <cfRule type="cellIs" dxfId="40" priority="4" operator="equal">
      <formula>0</formula>
    </cfRule>
  </conditionalFormatting>
  <conditionalFormatting sqref="P59:P64">
    <cfRule type="cellIs" dxfId="39" priority="3" operator="equal">
      <formula>0</formula>
    </cfRule>
  </conditionalFormatting>
  <conditionalFormatting sqref="P66:P67">
    <cfRule type="cellIs" dxfId="38" priority="2" operator="equal">
      <formula>0</formula>
    </cfRule>
  </conditionalFormatting>
  <dataValidations count="1">
    <dataValidation type="list" allowBlank="1" showInputMessage="1" showErrorMessage="1" sqref="B75:B78 K83:K84">
      <formula1>"X"</formula1>
    </dataValidation>
  </dataValidations>
  <printOptions horizontalCentered="1"/>
  <pageMargins left="0.51181102362204722" right="0.51181102362204722" top="0.38" bottom="0.44" header="0.21" footer="0.16"/>
  <pageSetup paperSize="9" scale="82" fitToHeight="0" orientation="portrait" r:id="rId1"/>
  <headerFooter>
    <oddFooter>&amp;L&amp;10Numer konkursu: 2/UiK/2020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65"/>
  <sheetViews>
    <sheetView showGridLines="0" view="pageBreakPreview" zoomScaleNormal="100" zoomScaleSheetLayoutView="100" workbookViewId="0">
      <pane ySplit="3" topLeftCell="A4" activePane="bottomLeft" state="frozen"/>
      <selection sqref="A1:W1"/>
      <selection pane="bottomLeft" sqref="A1:P1"/>
    </sheetView>
  </sheetViews>
  <sheetFormatPr defaultColWidth="5.140625" defaultRowHeight="12.75" x14ac:dyDescent="0.25"/>
  <cols>
    <col min="1" max="1" width="4.42578125" style="10" customWidth="1"/>
    <col min="2" max="3" width="4.7109375" style="5" customWidth="1"/>
    <col min="4" max="4" width="5.42578125" style="5" customWidth="1"/>
    <col min="5" max="5" width="6.85546875" style="5" customWidth="1"/>
    <col min="6" max="10" width="5.42578125" style="5" customWidth="1"/>
    <col min="11" max="12" width="5.42578125" style="10" customWidth="1"/>
    <col min="13" max="13" width="10.7109375" style="24" customWidth="1"/>
    <col min="14" max="14" width="10.7109375" style="10" customWidth="1"/>
    <col min="15" max="15" width="11.7109375" style="10" customWidth="1"/>
    <col min="16" max="16" width="19.140625" style="10" customWidth="1"/>
    <col min="17" max="16384" width="5.140625" style="5"/>
  </cols>
  <sheetData>
    <row r="1" spans="1:16" ht="29.1" customHeight="1" x14ac:dyDescent="0.25">
      <c r="A1" s="158" t="s">
        <v>1230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ht="12.6" customHeight="1" x14ac:dyDescent="0.25">
      <c r="A2" s="5"/>
      <c r="M2" s="5"/>
      <c r="N2" s="5"/>
      <c r="O2" s="5"/>
      <c r="P2" s="5"/>
    </row>
    <row r="3" spans="1:16" ht="26.25" customHeight="1" x14ac:dyDescent="0.25">
      <c r="A3" s="252" t="s">
        <v>747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</row>
    <row r="4" spans="1:16" ht="19.5" customHeight="1" x14ac:dyDescent="0.25">
      <c r="A4" s="77"/>
      <c r="B4" s="80" t="s">
        <v>751</v>
      </c>
      <c r="C4" s="78"/>
      <c r="D4" s="80"/>
      <c r="E4" s="80"/>
      <c r="F4" s="80"/>
      <c r="G4" s="80"/>
      <c r="H4" s="80"/>
      <c r="I4" s="78"/>
      <c r="J4" s="80"/>
      <c r="K4" s="121"/>
      <c r="L4" s="121"/>
      <c r="M4" s="80"/>
      <c r="N4" s="80"/>
      <c r="O4" s="80"/>
      <c r="P4" s="81"/>
    </row>
    <row r="5" spans="1:16" s="10" customFormat="1" ht="45" customHeight="1" x14ac:dyDescent="0.25">
      <c r="A5" s="73" t="s">
        <v>12</v>
      </c>
      <c r="B5" s="255" t="s">
        <v>748</v>
      </c>
      <c r="C5" s="256"/>
      <c r="D5" s="231" t="s">
        <v>1040</v>
      </c>
      <c r="E5" s="232"/>
      <c r="F5" s="232"/>
      <c r="G5" s="233"/>
      <c r="H5" s="255" t="s">
        <v>750</v>
      </c>
      <c r="I5" s="257"/>
      <c r="J5" s="256"/>
      <c r="K5" s="255" t="s">
        <v>749</v>
      </c>
      <c r="L5" s="256"/>
      <c r="M5" s="74" t="s">
        <v>83</v>
      </c>
      <c r="N5" s="75" t="s">
        <v>677</v>
      </c>
      <c r="O5" s="75" t="s">
        <v>84</v>
      </c>
      <c r="P5" s="76" t="s">
        <v>387</v>
      </c>
    </row>
    <row r="6" spans="1:16" ht="30.95" customHeight="1" x14ac:dyDescent="0.25">
      <c r="A6" s="68" t="s">
        <v>40</v>
      </c>
      <c r="B6" s="243" t="s">
        <v>759</v>
      </c>
      <c r="C6" s="243"/>
      <c r="D6" s="210" t="s">
        <v>1022</v>
      </c>
      <c r="E6" s="211"/>
      <c r="F6" s="211"/>
      <c r="G6" s="212"/>
      <c r="H6" s="225" t="s">
        <v>760</v>
      </c>
      <c r="I6" s="226"/>
      <c r="J6" s="227"/>
      <c r="K6" s="225"/>
      <c r="L6" s="227"/>
      <c r="M6" s="69"/>
      <c r="N6" s="82">
        <v>110</v>
      </c>
      <c r="O6" s="83" t="s">
        <v>752</v>
      </c>
      <c r="P6" s="70">
        <f>M6*N6</f>
        <v>0</v>
      </c>
    </row>
    <row r="7" spans="1:16" ht="30.95" customHeight="1" x14ac:dyDescent="0.25">
      <c r="A7" s="11" t="s">
        <v>41</v>
      </c>
      <c r="B7" s="221" t="s">
        <v>761</v>
      </c>
      <c r="C7" s="221"/>
      <c r="D7" s="210" t="s">
        <v>1023</v>
      </c>
      <c r="E7" s="211"/>
      <c r="F7" s="211"/>
      <c r="G7" s="212"/>
      <c r="H7" s="225" t="s">
        <v>762</v>
      </c>
      <c r="I7" s="226"/>
      <c r="J7" s="227"/>
      <c r="K7" s="219"/>
      <c r="L7" s="220"/>
      <c r="M7" s="25"/>
      <c r="N7" s="84">
        <v>110</v>
      </c>
      <c r="O7" s="85" t="s">
        <v>753</v>
      </c>
      <c r="P7" s="14">
        <f t="shared" ref="P7:P70" si="0">M7*N7</f>
        <v>0</v>
      </c>
    </row>
    <row r="8" spans="1:16" ht="30.95" customHeight="1" x14ac:dyDescent="0.25">
      <c r="A8" s="11" t="s">
        <v>42</v>
      </c>
      <c r="B8" s="221" t="s">
        <v>763</v>
      </c>
      <c r="C8" s="221"/>
      <c r="D8" s="210" t="s">
        <v>1024</v>
      </c>
      <c r="E8" s="211"/>
      <c r="F8" s="211"/>
      <c r="G8" s="212"/>
      <c r="H8" s="225" t="s">
        <v>762</v>
      </c>
      <c r="I8" s="226"/>
      <c r="J8" s="227"/>
      <c r="K8" s="219"/>
      <c r="L8" s="220"/>
      <c r="M8" s="25"/>
      <c r="N8" s="84">
        <v>115</v>
      </c>
      <c r="O8" s="85" t="s">
        <v>754</v>
      </c>
      <c r="P8" s="14">
        <f t="shared" si="0"/>
        <v>0</v>
      </c>
    </row>
    <row r="9" spans="1:16" ht="30.95" customHeight="1" x14ac:dyDescent="0.25">
      <c r="A9" s="11" t="s">
        <v>43</v>
      </c>
      <c r="B9" s="221" t="s">
        <v>764</v>
      </c>
      <c r="C9" s="221"/>
      <c r="D9" s="210" t="s">
        <v>1026</v>
      </c>
      <c r="E9" s="211"/>
      <c r="F9" s="211"/>
      <c r="G9" s="212"/>
      <c r="H9" s="225" t="s">
        <v>760</v>
      </c>
      <c r="I9" s="226"/>
      <c r="J9" s="227"/>
      <c r="K9" s="219"/>
      <c r="L9" s="220"/>
      <c r="M9" s="25"/>
      <c r="N9" s="84">
        <v>110</v>
      </c>
      <c r="O9" s="85" t="s">
        <v>755</v>
      </c>
      <c r="P9" s="14">
        <f t="shared" si="0"/>
        <v>0</v>
      </c>
    </row>
    <row r="10" spans="1:16" ht="30.95" customHeight="1" x14ac:dyDescent="0.25">
      <c r="A10" s="11" t="s">
        <v>44</v>
      </c>
      <c r="B10" s="221" t="s">
        <v>765</v>
      </c>
      <c r="C10" s="221"/>
      <c r="D10" s="210" t="s">
        <v>1042</v>
      </c>
      <c r="E10" s="211"/>
      <c r="F10" s="211"/>
      <c r="G10" s="212"/>
      <c r="H10" s="225" t="s">
        <v>762</v>
      </c>
      <c r="I10" s="226"/>
      <c r="J10" s="227"/>
      <c r="K10" s="219" t="s">
        <v>766</v>
      </c>
      <c r="L10" s="220"/>
      <c r="M10" s="25"/>
      <c r="N10" s="84">
        <v>115</v>
      </c>
      <c r="O10" s="85" t="s">
        <v>754</v>
      </c>
      <c r="P10" s="14">
        <f t="shared" si="0"/>
        <v>0</v>
      </c>
    </row>
    <row r="11" spans="1:16" ht="30.95" customHeight="1" x14ac:dyDescent="0.25">
      <c r="A11" s="11" t="s">
        <v>45</v>
      </c>
      <c r="B11" s="221" t="s">
        <v>767</v>
      </c>
      <c r="C11" s="221"/>
      <c r="D11" s="210" t="s">
        <v>768</v>
      </c>
      <c r="E11" s="211"/>
      <c r="F11" s="211"/>
      <c r="G11" s="212"/>
      <c r="H11" s="225" t="s">
        <v>762</v>
      </c>
      <c r="I11" s="226"/>
      <c r="J11" s="227"/>
      <c r="K11" s="219"/>
      <c r="L11" s="220"/>
      <c r="M11" s="25"/>
      <c r="N11" s="84">
        <v>115</v>
      </c>
      <c r="O11" s="85" t="s">
        <v>754</v>
      </c>
      <c r="P11" s="14">
        <f t="shared" si="0"/>
        <v>0</v>
      </c>
    </row>
    <row r="12" spans="1:16" ht="30.95" customHeight="1" x14ac:dyDescent="0.25">
      <c r="A12" s="11" t="s">
        <v>46</v>
      </c>
      <c r="B12" s="221" t="s">
        <v>769</v>
      </c>
      <c r="C12" s="221"/>
      <c r="D12" s="210" t="s">
        <v>770</v>
      </c>
      <c r="E12" s="211"/>
      <c r="F12" s="211"/>
      <c r="G12" s="212"/>
      <c r="H12" s="225" t="s">
        <v>771</v>
      </c>
      <c r="I12" s="226"/>
      <c r="J12" s="227"/>
      <c r="K12" s="219"/>
      <c r="L12" s="220"/>
      <c r="M12" s="25"/>
      <c r="N12" s="84">
        <v>130</v>
      </c>
      <c r="O12" s="85" t="s">
        <v>756</v>
      </c>
      <c r="P12" s="14">
        <f t="shared" si="0"/>
        <v>0</v>
      </c>
    </row>
    <row r="13" spans="1:16" ht="43.5" customHeight="1" x14ac:dyDescent="0.25">
      <c r="A13" s="11" t="s">
        <v>47</v>
      </c>
      <c r="B13" s="221" t="s">
        <v>772</v>
      </c>
      <c r="C13" s="221"/>
      <c r="D13" s="210" t="s">
        <v>773</v>
      </c>
      <c r="E13" s="211"/>
      <c r="F13" s="211"/>
      <c r="G13" s="212"/>
      <c r="H13" s="225" t="s">
        <v>760</v>
      </c>
      <c r="I13" s="226"/>
      <c r="J13" s="227"/>
      <c r="K13" s="219"/>
      <c r="L13" s="220"/>
      <c r="M13" s="25"/>
      <c r="N13" s="84">
        <v>110</v>
      </c>
      <c r="O13" s="85" t="s">
        <v>756</v>
      </c>
      <c r="P13" s="14">
        <f t="shared" si="0"/>
        <v>0</v>
      </c>
    </row>
    <row r="14" spans="1:16" ht="30.95" customHeight="1" x14ac:dyDescent="0.25">
      <c r="A14" s="11" t="s">
        <v>48</v>
      </c>
      <c r="B14" s="221" t="s">
        <v>774</v>
      </c>
      <c r="C14" s="221"/>
      <c r="D14" s="210" t="s">
        <v>775</v>
      </c>
      <c r="E14" s="211"/>
      <c r="F14" s="211"/>
      <c r="G14" s="212"/>
      <c r="H14" s="225" t="s">
        <v>762</v>
      </c>
      <c r="I14" s="226"/>
      <c r="J14" s="227"/>
      <c r="K14" s="219"/>
      <c r="L14" s="220"/>
      <c r="M14" s="25"/>
      <c r="N14" s="84">
        <v>110</v>
      </c>
      <c r="O14" s="85" t="s">
        <v>754</v>
      </c>
      <c r="P14" s="14">
        <f t="shared" si="0"/>
        <v>0</v>
      </c>
    </row>
    <row r="15" spans="1:16" ht="30.95" customHeight="1" x14ac:dyDescent="0.25">
      <c r="A15" s="11" t="s">
        <v>49</v>
      </c>
      <c r="B15" s="221" t="s">
        <v>776</v>
      </c>
      <c r="C15" s="221"/>
      <c r="D15" s="210" t="s">
        <v>777</v>
      </c>
      <c r="E15" s="211"/>
      <c r="F15" s="211"/>
      <c r="G15" s="212"/>
      <c r="H15" s="225" t="s">
        <v>762</v>
      </c>
      <c r="I15" s="226"/>
      <c r="J15" s="227"/>
      <c r="K15" s="219"/>
      <c r="L15" s="220"/>
      <c r="M15" s="25"/>
      <c r="N15" s="84">
        <v>140</v>
      </c>
      <c r="O15" s="85" t="s">
        <v>754</v>
      </c>
      <c r="P15" s="14">
        <f t="shared" si="0"/>
        <v>0</v>
      </c>
    </row>
    <row r="16" spans="1:16" ht="30.95" customHeight="1" x14ac:dyDescent="0.25">
      <c r="A16" s="11" t="s">
        <v>50</v>
      </c>
      <c r="B16" s="221" t="s">
        <v>778</v>
      </c>
      <c r="C16" s="221"/>
      <c r="D16" s="210" t="s">
        <v>779</v>
      </c>
      <c r="E16" s="211"/>
      <c r="F16" s="211"/>
      <c r="G16" s="212"/>
      <c r="H16" s="225" t="s">
        <v>760</v>
      </c>
      <c r="I16" s="226"/>
      <c r="J16" s="227"/>
      <c r="K16" s="219" t="s">
        <v>780</v>
      </c>
      <c r="L16" s="220"/>
      <c r="M16" s="25"/>
      <c r="N16" s="84">
        <v>120</v>
      </c>
      <c r="O16" s="85" t="s">
        <v>752</v>
      </c>
      <c r="P16" s="14">
        <f t="shared" si="0"/>
        <v>0</v>
      </c>
    </row>
    <row r="17" spans="1:16" ht="30.95" customHeight="1" x14ac:dyDescent="0.25">
      <c r="A17" s="11" t="s">
        <v>51</v>
      </c>
      <c r="B17" s="221" t="s">
        <v>781</v>
      </c>
      <c r="C17" s="221"/>
      <c r="D17" s="210" t="s">
        <v>1027</v>
      </c>
      <c r="E17" s="211"/>
      <c r="F17" s="211"/>
      <c r="G17" s="212"/>
      <c r="H17" s="225" t="s">
        <v>762</v>
      </c>
      <c r="I17" s="226"/>
      <c r="J17" s="227"/>
      <c r="K17" s="219"/>
      <c r="L17" s="220"/>
      <c r="M17" s="25"/>
      <c r="N17" s="84">
        <v>120</v>
      </c>
      <c r="O17" s="85" t="s">
        <v>754</v>
      </c>
      <c r="P17" s="14">
        <f t="shared" si="0"/>
        <v>0</v>
      </c>
    </row>
    <row r="18" spans="1:16" ht="30.95" customHeight="1" x14ac:dyDescent="0.25">
      <c r="A18" s="11" t="s">
        <v>52</v>
      </c>
      <c r="B18" s="221" t="s">
        <v>782</v>
      </c>
      <c r="C18" s="221"/>
      <c r="D18" s="210" t="s">
        <v>783</v>
      </c>
      <c r="E18" s="211"/>
      <c r="F18" s="211"/>
      <c r="G18" s="212"/>
      <c r="H18" s="225" t="s">
        <v>762</v>
      </c>
      <c r="I18" s="226"/>
      <c r="J18" s="227"/>
      <c r="K18" s="219"/>
      <c r="L18" s="220"/>
      <c r="M18" s="25"/>
      <c r="N18" s="84">
        <v>115</v>
      </c>
      <c r="O18" s="85" t="s">
        <v>753</v>
      </c>
      <c r="P18" s="14">
        <f t="shared" si="0"/>
        <v>0</v>
      </c>
    </row>
    <row r="19" spans="1:16" ht="30.95" customHeight="1" x14ac:dyDescent="0.25">
      <c r="A19" s="11" t="s">
        <v>53</v>
      </c>
      <c r="B19" s="221" t="s">
        <v>784</v>
      </c>
      <c r="C19" s="221"/>
      <c r="D19" s="210" t="s">
        <v>785</v>
      </c>
      <c r="E19" s="211"/>
      <c r="F19" s="211"/>
      <c r="G19" s="212"/>
      <c r="H19" s="225" t="s">
        <v>786</v>
      </c>
      <c r="I19" s="226"/>
      <c r="J19" s="227"/>
      <c r="K19" s="219"/>
      <c r="L19" s="220"/>
      <c r="M19" s="25"/>
      <c r="N19" s="84">
        <v>170</v>
      </c>
      <c r="O19" s="85" t="s">
        <v>752</v>
      </c>
      <c r="P19" s="14">
        <f t="shared" si="0"/>
        <v>0</v>
      </c>
    </row>
    <row r="20" spans="1:16" ht="71.25" customHeight="1" x14ac:dyDescent="0.25">
      <c r="A20" s="11" t="s">
        <v>54</v>
      </c>
      <c r="B20" s="221" t="s">
        <v>787</v>
      </c>
      <c r="C20" s="221"/>
      <c r="D20" s="210" t="s">
        <v>788</v>
      </c>
      <c r="E20" s="211"/>
      <c r="F20" s="211"/>
      <c r="G20" s="212"/>
      <c r="H20" s="225" t="s">
        <v>762</v>
      </c>
      <c r="I20" s="226"/>
      <c r="J20" s="227"/>
      <c r="K20" s="219" t="s">
        <v>1025</v>
      </c>
      <c r="L20" s="220"/>
      <c r="M20" s="25"/>
      <c r="N20" s="84">
        <v>150</v>
      </c>
      <c r="O20" s="85" t="s">
        <v>752</v>
      </c>
      <c r="P20" s="14">
        <f t="shared" si="0"/>
        <v>0</v>
      </c>
    </row>
    <row r="21" spans="1:16" ht="43.5" customHeight="1" x14ac:dyDescent="0.25">
      <c r="A21" s="11" t="s">
        <v>55</v>
      </c>
      <c r="B21" s="221" t="s">
        <v>789</v>
      </c>
      <c r="C21" s="221"/>
      <c r="D21" s="210" t="s">
        <v>790</v>
      </c>
      <c r="E21" s="211"/>
      <c r="F21" s="211"/>
      <c r="G21" s="212"/>
      <c r="H21" s="225" t="s">
        <v>762</v>
      </c>
      <c r="I21" s="226"/>
      <c r="J21" s="227"/>
      <c r="K21" s="219"/>
      <c r="L21" s="220"/>
      <c r="M21" s="25"/>
      <c r="N21" s="84">
        <v>130</v>
      </c>
      <c r="O21" s="85" t="s">
        <v>752</v>
      </c>
      <c r="P21" s="14">
        <f t="shared" si="0"/>
        <v>0</v>
      </c>
    </row>
    <row r="22" spans="1:16" ht="43.5" customHeight="1" x14ac:dyDescent="0.25">
      <c r="A22" s="11" t="s">
        <v>56</v>
      </c>
      <c r="B22" s="221" t="s">
        <v>791</v>
      </c>
      <c r="C22" s="221"/>
      <c r="D22" s="210" t="s">
        <v>792</v>
      </c>
      <c r="E22" s="211"/>
      <c r="F22" s="211"/>
      <c r="G22" s="212"/>
      <c r="H22" s="225" t="s">
        <v>762</v>
      </c>
      <c r="I22" s="226"/>
      <c r="J22" s="227"/>
      <c r="K22" s="219"/>
      <c r="L22" s="220"/>
      <c r="M22" s="25"/>
      <c r="N22" s="84">
        <v>130</v>
      </c>
      <c r="O22" s="85" t="s">
        <v>752</v>
      </c>
      <c r="P22" s="14">
        <f t="shared" si="0"/>
        <v>0</v>
      </c>
    </row>
    <row r="23" spans="1:16" ht="30.95" customHeight="1" x14ac:dyDescent="0.25">
      <c r="A23" s="11" t="s">
        <v>57</v>
      </c>
      <c r="B23" s="221" t="s">
        <v>793</v>
      </c>
      <c r="C23" s="221"/>
      <c r="D23" s="210" t="s">
        <v>794</v>
      </c>
      <c r="E23" s="211"/>
      <c r="F23" s="211"/>
      <c r="G23" s="212"/>
      <c r="H23" s="225" t="s">
        <v>760</v>
      </c>
      <c r="I23" s="226"/>
      <c r="J23" s="227"/>
      <c r="K23" s="219" t="s">
        <v>795</v>
      </c>
      <c r="L23" s="220"/>
      <c r="M23" s="25"/>
      <c r="N23" s="84">
        <v>130</v>
      </c>
      <c r="O23" s="85" t="s">
        <v>752</v>
      </c>
      <c r="P23" s="14">
        <f t="shared" si="0"/>
        <v>0</v>
      </c>
    </row>
    <row r="24" spans="1:16" ht="30.95" customHeight="1" x14ac:dyDescent="0.25">
      <c r="A24" s="11" t="s">
        <v>58</v>
      </c>
      <c r="B24" s="221" t="s">
        <v>796</v>
      </c>
      <c r="C24" s="221"/>
      <c r="D24" s="210" t="s">
        <v>797</v>
      </c>
      <c r="E24" s="211"/>
      <c r="F24" s="211"/>
      <c r="G24" s="212"/>
      <c r="H24" s="225" t="s">
        <v>798</v>
      </c>
      <c r="I24" s="226"/>
      <c r="J24" s="227"/>
      <c r="K24" s="219"/>
      <c r="L24" s="220"/>
      <c r="M24" s="25"/>
      <c r="N24" s="84">
        <v>110</v>
      </c>
      <c r="O24" s="85" t="s">
        <v>754</v>
      </c>
      <c r="P24" s="14">
        <f t="shared" si="0"/>
        <v>0</v>
      </c>
    </row>
    <row r="25" spans="1:16" ht="30.95" customHeight="1" x14ac:dyDescent="0.25">
      <c r="A25" s="11" t="s">
        <v>59</v>
      </c>
      <c r="B25" s="221" t="s">
        <v>799</v>
      </c>
      <c r="C25" s="221"/>
      <c r="D25" s="210" t="s">
        <v>800</v>
      </c>
      <c r="E25" s="211"/>
      <c r="F25" s="211"/>
      <c r="G25" s="212"/>
      <c r="H25" s="225" t="s">
        <v>798</v>
      </c>
      <c r="I25" s="226"/>
      <c r="J25" s="227"/>
      <c r="K25" s="219"/>
      <c r="L25" s="220"/>
      <c r="M25" s="25"/>
      <c r="N25" s="84">
        <v>110</v>
      </c>
      <c r="O25" s="85" t="s">
        <v>754</v>
      </c>
      <c r="P25" s="14">
        <f t="shared" si="0"/>
        <v>0</v>
      </c>
    </row>
    <row r="26" spans="1:16" ht="30.95" customHeight="1" x14ac:dyDescent="0.25">
      <c r="A26" s="11" t="s">
        <v>391</v>
      </c>
      <c r="B26" s="221" t="s">
        <v>801</v>
      </c>
      <c r="C26" s="221"/>
      <c r="D26" s="210" t="s">
        <v>802</v>
      </c>
      <c r="E26" s="211"/>
      <c r="F26" s="211"/>
      <c r="G26" s="212"/>
      <c r="H26" s="225" t="s">
        <v>798</v>
      </c>
      <c r="I26" s="226"/>
      <c r="J26" s="227"/>
      <c r="K26" s="219"/>
      <c r="L26" s="220"/>
      <c r="M26" s="25"/>
      <c r="N26" s="84">
        <v>110</v>
      </c>
      <c r="O26" s="85" t="s">
        <v>754</v>
      </c>
      <c r="P26" s="14">
        <f t="shared" si="0"/>
        <v>0</v>
      </c>
    </row>
    <row r="27" spans="1:16" ht="30.95" customHeight="1" x14ac:dyDescent="0.25">
      <c r="A27" s="11" t="s">
        <v>392</v>
      </c>
      <c r="B27" s="221" t="s">
        <v>803</v>
      </c>
      <c r="C27" s="221"/>
      <c r="D27" s="210" t="s">
        <v>804</v>
      </c>
      <c r="E27" s="211"/>
      <c r="F27" s="211"/>
      <c r="G27" s="212"/>
      <c r="H27" s="225" t="s">
        <v>798</v>
      </c>
      <c r="I27" s="226"/>
      <c r="J27" s="227"/>
      <c r="K27" s="219"/>
      <c r="L27" s="220"/>
      <c r="M27" s="25"/>
      <c r="N27" s="84">
        <v>110</v>
      </c>
      <c r="O27" s="85" t="s">
        <v>754</v>
      </c>
      <c r="P27" s="14">
        <f t="shared" si="0"/>
        <v>0</v>
      </c>
    </row>
    <row r="28" spans="1:16" ht="45" customHeight="1" x14ac:dyDescent="0.25">
      <c r="A28" s="11" t="s">
        <v>393</v>
      </c>
      <c r="B28" s="221" t="s">
        <v>805</v>
      </c>
      <c r="C28" s="221"/>
      <c r="D28" s="210" t="s">
        <v>806</v>
      </c>
      <c r="E28" s="211"/>
      <c r="F28" s="211"/>
      <c r="G28" s="212"/>
      <c r="H28" s="225" t="s">
        <v>798</v>
      </c>
      <c r="I28" s="226"/>
      <c r="J28" s="227"/>
      <c r="K28" s="219" t="s">
        <v>807</v>
      </c>
      <c r="L28" s="220"/>
      <c r="M28" s="25"/>
      <c r="N28" s="84">
        <v>110</v>
      </c>
      <c r="O28" s="85" t="s">
        <v>754</v>
      </c>
      <c r="P28" s="14">
        <f t="shared" si="0"/>
        <v>0</v>
      </c>
    </row>
    <row r="29" spans="1:16" ht="57" customHeight="1" x14ac:dyDescent="0.25">
      <c r="A29" s="11" t="s">
        <v>394</v>
      </c>
      <c r="B29" s="221" t="s">
        <v>808</v>
      </c>
      <c r="C29" s="221"/>
      <c r="D29" s="210" t="s">
        <v>1028</v>
      </c>
      <c r="E29" s="211"/>
      <c r="F29" s="211"/>
      <c r="G29" s="212"/>
      <c r="H29" s="225" t="s">
        <v>798</v>
      </c>
      <c r="I29" s="226"/>
      <c r="J29" s="227"/>
      <c r="K29" s="219" t="s">
        <v>1043</v>
      </c>
      <c r="L29" s="220"/>
      <c r="M29" s="25"/>
      <c r="N29" s="84">
        <v>115</v>
      </c>
      <c r="O29" s="85" t="s">
        <v>754</v>
      </c>
      <c r="P29" s="14">
        <f t="shared" si="0"/>
        <v>0</v>
      </c>
    </row>
    <row r="30" spans="1:16" ht="30.95" customHeight="1" x14ac:dyDescent="0.25">
      <c r="A30" s="11" t="s">
        <v>395</v>
      </c>
      <c r="B30" s="221" t="s">
        <v>809</v>
      </c>
      <c r="C30" s="221"/>
      <c r="D30" s="210" t="s">
        <v>1029</v>
      </c>
      <c r="E30" s="211"/>
      <c r="F30" s="211"/>
      <c r="G30" s="212"/>
      <c r="H30" s="225" t="s">
        <v>798</v>
      </c>
      <c r="I30" s="226"/>
      <c r="J30" s="227"/>
      <c r="K30" s="219"/>
      <c r="L30" s="220"/>
      <c r="M30" s="25"/>
      <c r="N30" s="84">
        <v>115</v>
      </c>
      <c r="O30" s="85" t="s">
        <v>754</v>
      </c>
      <c r="P30" s="14">
        <f t="shared" si="0"/>
        <v>0</v>
      </c>
    </row>
    <row r="31" spans="1:16" ht="30.95" customHeight="1" x14ac:dyDescent="0.25">
      <c r="A31" s="11" t="s">
        <v>396</v>
      </c>
      <c r="B31" s="221" t="s">
        <v>810</v>
      </c>
      <c r="C31" s="221"/>
      <c r="D31" s="210" t="s">
        <v>811</v>
      </c>
      <c r="E31" s="211"/>
      <c r="F31" s="211"/>
      <c r="G31" s="212"/>
      <c r="H31" s="225" t="s">
        <v>760</v>
      </c>
      <c r="I31" s="226"/>
      <c r="J31" s="227"/>
      <c r="K31" s="219"/>
      <c r="L31" s="220"/>
      <c r="M31" s="25"/>
      <c r="N31" s="84">
        <v>260</v>
      </c>
      <c r="O31" s="85" t="s">
        <v>752</v>
      </c>
      <c r="P31" s="14">
        <f t="shared" si="0"/>
        <v>0</v>
      </c>
    </row>
    <row r="32" spans="1:16" ht="48.75" customHeight="1" x14ac:dyDescent="0.25">
      <c r="A32" s="11" t="s">
        <v>397</v>
      </c>
      <c r="B32" s="221" t="s">
        <v>812</v>
      </c>
      <c r="C32" s="221"/>
      <c r="D32" s="210" t="s">
        <v>813</v>
      </c>
      <c r="E32" s="211"/>
      <c r="F32" s="211"/>
      <c r="G32" s="212"/>
      <c r="H32" s="225" t="s">
        <v>762</v>
      </c>
      <c r="I32" s="226"/>
      <c r="J32" s="227"/>
      <c r="K32" s="245" t="s">
        <v>1044</v>
      </c>
      <c r="L32" s="220"/>
      <c r="M32" s="25"/>
      <c r="N32" s="84">
        <v>150</v>
      </c>
      <c r="O32" s="85" t="s">
        <v>752</v>
      </c>
      <c r="P32" s="14">
        <f t="shared" si="0"/>
        <v>0</v>
      </c>
    </row>
    <row r="33" spans="1:16" ht="30.95" customHeight="1" x14ac:dyDescent="0.25">
      <c r="A33" s="11" t="s">
        <v>398</v>
      </c>
      <c r="B33" s="221" t="s">
        <v>814</v>
      </c>
      <c r="C33" s="221"/>
      <c r="D33" s="210" t="s">
        <v>815</v>
      </c>
      <c r="E33" s="211"/>
      <c r="F33" s="211"/>
      <c r="G33" s="212"/>
      <c r="H33" s="225" t="s">
        <v>762</v>
      </c>
      <c r="I33" s="226"/>
      <c r="J33" s="227"/>
      <c r="K33" s="219"/>
      <c r="L33" s="220"/>
      <c r="M33" s="25"/>
      <c r="N33" s="84">
        <v>140</v>
      </c>
      <c r="O33" s="85" t="s">
        <v>752</v>
      </c>
      <c r="P33" s="14">
        <f t="shared" si="0"/>
        <v>0</v>
      </c>
    </row>
    <row r="34" spans="1:16" ht="30.95" customHeight="1" x14ac:dyDescent="0.25">
      <c r="A34" s="11" t="s">
        <v>399</v>
      </c>
      <c r="B34" s="221" t="s">
        <v>816</v>
      </c>
      <c r="C34" s="221"/>
      <c r="D34" s="210" t="s">
        <v>817</v>
      </c>
      <c r="E34" s="211"/>
      <c r="F34" s="211"/>
      <c r="G34" s="212"/>
      <c r="H34" s="225" t="s">
        <v>762</v>
      </c>
      <c r="I34" s="226"/>
      <c r="J34" s="227"/>
      <c r="K34" s="219"/>
      <c r="L34" s="220"/>
      <c r="M34" s="25"/>
      <c r="N34" s="84">
        <v>110</v>
      </c>
      <c r="O34" s="85" t="s">
        <v>752</v>
      </c>
      <c r="P34" s="14">
        <f t="shared" si="0"/>
        <v>0</v>
      </c>
    </row>
    <row r="35" spans="1:16" ht="30.95" customHeight="1" x14ac:dyDescent="0.25">
      <c r="A35" s="11" t="s">
        <v>400</v>
      </c>
      <c r="B35" s="221" t="s">
        <v>818</v>
      </c>
      <c r="C35" s="221"/>
      <c r="D35" s="210" t="s">
        <v>819</v>
      </c>
      <c r="E35" s="211"/>
      <c r="F35" s="211"/>
      <c r="G35" s="212"/>
      <c r="H35" s="225" t="s">
        <v>762</v>
      </c>
      <c r="I35" s="226"/>
      <c r="J35" s="227"/>
      <c r="K35" s="219"/>
      <c r="L35" s="220"/>
      <c r="M35" s="25"/>
      <c r="N35" s="84">
        <v>120</v>
      </c>
      <c r="O35" s="85" t="s">
        <v>752</v>
      </c>
      <c r="P35" s="14">
        <f t="shared" si="0"/>
        <v>0</v>
      </c>
    </row>
    <row r="36" spans="1:16" ht="30.95" customHeight="1" x14ac:dyDescent="0.25">
      <c r="A36" s="11" t="s">
        <v>401</v>
      </c>
      <c r="B36" s="221" t="s">
        <v>820</v>
      </c>
      <c r="C36" s="221"/>
      <c r="D36" s="210" t="s">
        <v>821</v>
      </c>
      <c r="E36" s="211"/>
      <c r="F36" s="211"/>
      <c r="G36" s="212"/>
      <c r="H36" s="225" t="s">
        <v>762</v>
      </c>
      <c r="I36" s="226"/>
      <c r="J36" s="227"/>
      <c r="K36" s="219"/>
      <c r="L36" s="220"/>
      <c r="M36" s="25"/>
      <c r="N36" s="84">
        <v>110</v>
      </c>
      <c r="O36" s="85" t="s">
        <v>752</v>
      </c>
      <c r="P36" s="14">
        <f t="shared" si="0"/>
        <v>0</v>
      </c>
    </row>
    <row r="37" spans="1:16" ht="30.95" customHeight="1" x14ac:dyDescent="0.25">
      <c r="A37" s="11" t="s">
        <v>402</v>
      </c>
      <c r="B37" s="221" t="s">
        <v>822</v>
      </c>
      <c r="C37" s="221"/>
      <c r="D37" s="210" t="s">
        <v>823</v>
      </c>
      <c r="E37" s="211"/>
      <c r="F37" s="211"/>
      <c r="G37" s="212"/>
      <c r="H37" s="225" t="s">
        <v>762</v>
      </c>
      <c r="I37" s="226"/>
      <c r="J37" s="227"/>
      <c r="K37" s="219"/>
      <c r="L37" s="220"/>
      <c r="M37" s="25"/>
      <c r="N37" s="84">
        <v>110</v>
      </c>
      <c r="O37" s="85" t="s">
        <v>752</v>
      </c>
      <c r="P37" s="14">
        <f t="shared" si="0"/>
        <v>0</v>
      </c>
    </row>
    <row r="38" spans="1:16" ht="30.95" customHeight="1" x14ac:dyDescent="0.25">
      <c r="A38" s="11" t="s">
        <v>403</v>
      </c>
      <c r="B38" s="221" t="s">
        <v>824</v>
      </c>
      <c r="C38" s="221"/>
      <c r="D38" s="210" t="s">
        <v>825</v>
      </c>
      <c r="E38" s="211"/>
      <c r="F38" s="211"/>
      <c r="G38" s="212"/>
      <c r="H38" s="225" t="s">
        <v>760</v>
      </c>
      <c r="I38" s="226"/>
      <c r="J38" s="227"/>
      <c r="K38" s="219"/>
      <c r="L38" s="220"/>
      <c r="M38" s="25"/>
      <c r="N38" s="84">
        <v>110</v>
      </c>
      <c r="O38" s="85" t="s">
        <v>752</v>
      </c>
      <c r="P38" s="14">
        <f t="shared" si="0"/>
        <v>0</v>
      </c>
    </row>
    <row r="39" spans="1:16" ht="30.95" customHeight="1" x14ac:dyDescent="0.25">
      <c r="A39" s="11" t="s">
        <v>404</v>
      </c>
      <c r="B39" s="221" t="s">
        <v>826</v>
      </c>
      <c r="C39" s="221"/>
      <c r="D39" s="210" t="s">
        <v>827</v>
      </c>
      <c r="E39" s="211"/>
      <c r="F39" s="211"/>
      <c r="G39" s="212"/>
      <c r="H39" s="225" t="s">
        <v>762</v>
      </c>
      <c r="I39" s="226"/>
      <c r="J39" s="227"/>
      <c r="K39" s="219"/>
      <c r="L39" s="220"/>
      <c r="M39" s="25"/>
      <c r="N39" s="84">
        <v>160</v>
      </c>
      <c r="O39" s="85" t="s">
        <v>754</v>
      </c>
      <c r="P39" s="14">
        <f t="shared" si="0"/>
        <v>0</v>
      </c>
    </row>
    <row r="40" spans="1:16" ht="30.95" customHeight="1" x14ac:dyDescent="0.25">
      <c r="A40" s="11" t="s">
        <v>405</v>
      </c>
      <c r="B40" s="221" t="s">
        <v>828</v>
      </c>
      <c r="C40" s="221"/>
      <c r="D40" s="210" t="s">
        <v>829</v>
      </c>
      <c r="E40" s="211"/>
      <c r="F40" s="211"/>
      <c r="G40" s="212"/>
      <c r="H40" s="225" t="s">
        <v>762</v>
      </c>
      <c r="I40" s="226"/>
      <c r="J40" s="227"/>
      <c r="K40" s="219"/>
      <c r="L40" s="220"/>
      <c r="M40" s="25"/>
      <c r="N40" s="84">
        <v>160</v>
      </c>
      <c r="O40" s="85" t="s">
        <v>754</v>
      </c>
      <c r="P40" s="14">
        <f t="shared" si="0"/>
        <v>0</v>
      </c>
    </row>
    <row r="41" spans="1:16" ht="30.95" customHeight="1" x14ac:dyDescent="0.25">
      <c r="A41" s="11" t="s">
        <v>406</v>
      </c>
      <c r="B41" s="221" t="s">
        <v>830</v>
      </c>
      <c r="C41" s="221"/>
      <c r="D41" s="210" t="s">
        <v>831</v>
      </c>
      <c r="E41" s="211"/>
      <c r="F41" s="211"/>
      <c r="G41" s="212"/>
      <c r="H41" s="225" t="s">
        <v>762</v>
      </c>
      <c r="I41" s="226"/>
      <c r="J41" s="227"/>
      <c r="K41" s="219"/>
      <c r="L41" s="220"/>
      <c r="M41" s="25"/>
      <c r="N41" s="84">
        <v>160</v>
      </c>
      <c r="O41" s="85" t="s">
        <v>754</v>
      </c>
      <c r="P41" s="14">
        <f t="shared" si="0"/>
        <v>0</v>
      </c>
    </row>
    <row r="42" spans="1:16" ht="30.95" customHeight="1" x14ac:dyDescent="0.25">
      <c r="A42" s="11" t="s">
        <v>407</v>
      </c>
      <c r="B42" s="221" t="s">
        <v>832</v>
      </c>
      <c r="C42" s="221"/>
      <c r="D42" s="210" t="s">
        <v>833</v>
      </c>
      <c r="E42" s="211"/>
      <c r="F42" s="211"/>
      <c r="G42" s="212"/>
      <c r="H42" s="225" t="s">
        <v>760</v>
      </c>
      <c r="I42" s="226"/>
      <c r="J42" s="227"/>
      <c r="K42" s="219"/>
      <c r="L42" s="220"/>
      <c r="M42" s="25"/>
      <c r="N42" s="84">
        <v>110</v>
      </c>
      <c r="O42" s="85" t="s">
        <v>752</v>
      </c>
      <c r="P42" s="14">
        <f t="shared" si="0"/>
        <v>0</v>
      </c>
    </row>
    <row r="43" spans="1:16" ht="30.95" customHeight="1" x14ac:dyDescent="0.25">
      <c r="A43" s="11" t="s">
        <v>408</v>
      </c>
      <c r="B43" s="221" t="s">
        <v>834</v>
      </c>
      <c r="C43" s="221"/>
      <c r="D43" s="210" t="s">
        <v>835</v>
      </c>
      <c r="E43" s="211"/>
      <c r="F43" s="211"/>
      <c r="G43" s="212"/>
      <c r="H43" s="225" t="s">
        <v>762</v>
      </c>
      <c r="I43" s="226"/>
      <c r="J43" s="227"/>
      <c r="K43" s="219"/>
      <c r="L43" s="220"/>
      <c r="M43" s="25"/>
      <c r="N43" s="84">
        <v>110</v>
      </c>
      <c r="O43" s="85" t="s">
        <v>755</v>
      </c>
      <c r="P43" s="14">
        <f t="shared" si="0"/>
        <v>0</v>
      </c>
    </row>
    <row r="44" spans="1:16" ht="30.95" customHeight="1" x14ac:dyDescent="0.25">
      <c r="A44" s="11" t="s">
        <v>409</v>
      </c>
      <c r="B44" s="221" t="s">
        <v>836</v>
      </c>
      <c r="C44" s="221"/>
      <c r="D44" s="210" t="s">
        <v>837</v>
      </c>
      <c r="E44" s="211"/>
      <c r="F44" s="211"/>
      <c r="G44" s="212"/>
      <c r="H44" s="225" t="s">
        <v>760</v>
      </c>
      <c r="I44" s="226"/>
      <c r="J44" s="227"/>
      <c r="K44" s="219"/>
      <c r="L44" s="220"/>
      <c r="M44" s="25"/>
      <c r="N44" s="84">
        <v>110</v>
      </c>
      <c r="O44" s="85" t="s">
        <v>756</v>
      </c>
      <c r="P44" s="14">
        <f t="shared" si="0"/>
        <v>0</v>
      </c>
    </row>
    <row r="45" spans="1:16" ht="30.95" customHeight="1" x14ac:dyDescent="0.25">
      <c r="A45" s="11" t="s">
        <v>410</v>
      </c>
      <c r="B45" s="221" t="s">
        <v>838</v>
      </c>
      <c r="C45" s="221"/>
      <c r="D45" s="210" t="s">
        <v>839</v>
      </c>
      <c r="E45" s="211"/>
      <c r="F45" s="211"/>
      <c r="G45" s="212"/>
      <c r="H45" s="225" t="s">
        <v>760</v>
      </c>
      <c r="I45" s="226"/>
      <c r="J45" s="227"/>
      <c r="K45" s="219"/>
      <c r="L45" s="220"/>
      <c r="M45" s="25"/>
      <c r="N45" s="84">
        <v>115</v>
      </c>
      <c r="O45" s="85" t="s">
        <v>756</v>
      </c>
      <c r="P45" s="14">
        <f t="shared" si="0"/>
        <v>0</v>
      </c>
    </row>
    <row r="46" spans="1:16" ht="30.95" customHeight="1" x14ac:dyDescent="0.25">
      <c r="A46" s="11" t="s">
        <v>411</v>
      </c>
      <c r="B46" s="221" t="s">
        <v>840</v>
      </c>
      <c r="C46" s="221"/>
      <c r="D46" s="210" t="s">
        <v>841</v>
      </c>
      <c r="E46" s="211"/>
      <c r="F46" s="211"/>
      <c r="G46" s="212"/>
      <c r="H46" s="225" t="s">
        <v>760</v>
      </c>
      <c r="I46" s="226"/>
      <c r="J46" s="227"/>
      <c r="K46" s="219"/>
      <c r="L46" s="220"/>
      <c r="M46" s="25"/>
      <c r="N46" s="84">
        <v>110</v>
      </c>
      <c r="O46" s="85" t="s">
        <v>756</v>
      </c>
      <c r="P46" s="14">
        <f t="shared" si="0"/>
        <v>0</v>
      </c>
    </row>
    <row r="47" spans="1:16" ht="30.95" customHeight="1" x14ac:dyDescent="0.25">
      <c r="A47" s="11" t="s">
        <v>412</v>
      </c>
      <c r="B47" s="221" t="s">
        <v>842</v>
      </c>
      <c r="C47" s="221"/>
      <c r="D47" s="210" t="s">
        <v>843</v>
      </c>
      <c r="E47" s="211"/>
      <c r="F47" s="211"/>
      <c r="G47" s="212"/>
      <c r="H47" s="225" t="s">
        <v>760</v>
      </c>
      <c r="I47" s="226"/>
      <c r="J47" s="227"/>
      <c r="K47" s="219"/>
      <c r="L47" s="220"/>
      <c r="M47" s="25"/>
      <c r="N47" s="84">
        <v>110</v>
      </c>
      <c r="O47" s="85" t="s">
        <v>752</v>
      </c>
      <c r="P47" s="14">
        <f t="shared" si="0"/>
        <v>0</v>
      </c>
    </row>
    <row r="48" spans="1:16" ht="30.95" customHeight="1" x14ac:dyDescent="0.25">
      <c r="A48" s="11" t="s">
        <v>413</v>
      </c>
      <c r="B48" s="221" t="s">
        <v>844</v>
      </c>
      <c r="C48" s="221"/>
      <c r="D48" s="210" t="s">
        <v>1030</v>
      </c>
      <c r="E48" s="211"/>
      <c r="F48" s="211"/>
      <c r="G48" s="212"/>
      <c r="H48" s="225" t="s">
        <v>786</v>
      </c>
      <c r="I48" s="226"/>
      <c r="J48" s="227"/>
      <c r="K48" s="219"/>
      <c r="L48" s="220"/>
      <c r="M48" s="25"/>
      <c r="N48" s="84">
        <v>110</v>
      </c>
      <c r="O48" s="85" t="s">
        <v>752</v>
      </c>
      <c r="P48" s="14">
        <f t="shared" si="0"/>
        <v>0</v>
      </c>
    </row>
    <row r="49" spans="1:16" ht="30.95" customHeight="1" x14ac:dyDescent="0.25">
      <c r="A49" s="11" t="s">
        <v>414</v>
      </c>
      <c r="B49" s="221" t="s">
        <v>845</v>
      </c>
      <c r="C49" s="221"/>
      <c r="D49" s="210" t="s">
        <v>846</v>
      </c>
      <c r="E49" s="211"/>
      <c r="F49" s="211"/>
      <c r="G49" s="212"/>
      <c r="H49" s="225" t="s">
        <v>760</v>
      </c>
      <c r="I49" s="226"/>
      <c r="J49" s="227"/>
      <c r="K49" s="219"/>
      <c r="L49" s="220"/>
      <c r="M49" s="25"/>
      <c r="N49" s="84">
        <v>130</v>
      </c>
      <c r="O49" s="85" t="s">
        <v>756</v>
      </c>
      <c r="P49" s="14">
        <f t="shared" si="0"/>
        <v>0</v>
      </c>
    </row>
    <row r="50" spans="1:16" ht="30.95" customHeight="1" x14ac:dyDescent="0.25">
      <c r="A50" s="11" t="s">
        <v>415</v>
      </c>
      <c r="B50" s="221" t="s">
        <v>847</v>
      </c>
      <c r="C50" s="221"/>
      <c r="D50" s="210" t="s">
        <v>848</v>
      </c>
      <c r="E50" s="211"/>
      <c r="F50" s="211"/>
      <c r="G50" s="212"/>
      <c r="H50" s="225" t="s">
        <v>762</v>
      </c>
      <c r="I50" s="226"/>
      <c r="J50" s="227"/>
      <c r="K50" s="219"/>
      <c r="L50" s="220"/>
      <c r="M50" s="25"/>
      <c r="N50" s="84">
        <v>150</v>
      </c>
      <c r="O50" s="85" t="s">
        <v>755</v>
      </c>
      <c r="P50" s="14">
        <f t="shared" si="0"/>
        <v>0</v>
      </c>
    </row>
    <row r="51" spans="1:16" ht="30.95" customHeight="1" x14ac:dyDescent="0.25">
      <c r="A51" s="11" t="s">
        <v>416</v>
      </c>
      <c r="B51" s="221" t="s">
        <v>849</v>
      </c>
      <c r="C51" s="221"/>
      <c r="D51" s="210" t="s">
        <v>850</v>
      </c>
      <c r="E51" s="211"/>
      <c r="F51" s="211"/>
      <c r="G51" s="212"/>
      <c r="H51" s="225" t="s">
        <v>760</v>
      </c>
      <c r="I51" s="226"/>
      <c r="J51" s="227"/>
      <c r="K51" s="219"/>
      <c r="L51" s="220"/>
      <c r="M51" s="25"/>
      <c r="N51" s="84">
        <v>130</v>
      </c>
      <c r="O51" s="85" t="s">
        <v>752</v>
      </c>
      <c r="P51" s="14">
        <f t="shared" si="0"/>
        <v>0</v>
      </c>
    </row>
    <row r="52" spans="1:16" ht="30.95" customHeight="1" x14ac:dyDescent="0.25">
      <c r="A52" s="11" t="s">
        <v>417</v>
      </c>
      <c r="B52" s="221" t="s">
        <v>851</v>
      </c>
      <c r="C52" s="221"/>
      <c r="D52" s="210" t="s">
        <v>852</v>
      </c>
      <c r="E52" s="211"/>
      <c r="F52" s="211"/>
      <c r="G52" s="212"/>
      <c r="H52" s="225" t="s">
        <v>760</v>
      </c>
      <c r="I52" s="226"/>
      <c r="J52" s="227"/>
      <c r="K52" s="219"/>
      <c r="L52" s="220"/>
      <c r="M52" s="25"/>
      <c r="N52" s="84">
        <v>110</v>
      </c>
      <c r="O52" s="85" t="s">
        <v>756</v>
      </c>
      <c r="P52" s="14">
        <f t="shared" si="0"/>
        <v>0</v>
      </c>
    </row>
    <row r="53" spans="1:16" ht="52.5" customHeight="1" x14ac:dyDescent="0.25">
      <c r="A53" s="11" t="s">
        <v>418</v>
      </c>
      <c r="B53" s="221" t="s">
        <v>853</v>
      </c>
      <c r="C53" s="221"/>
      <c r="D53" s="210" t="s">
        <v>854</v>
      </c>
      <c r="E53" s="211"/>
      <c r="F53" s="211"/>
      <c r="G53" s="212"/>
      <c r="H53" s="225" t="s">
        <v>798</v>
      </c>
      <c r="I53" s="226"/>
      <c r="J53" s="227"/>
      <c r="K53" s="219" t="s">
        <v>1045</v>
      </c>
      <c r="L53" s="220"/>
      <c r="M53" s="25"/>
      <c r="N53" s="84">
        <v>110</v>
      </c>
      <c r="O53" s="85" t="s">
        <v>754</v>
      </c>
      <c r="P53" s="14">
        <f t="shared" si="0"/>
        <v>0</v>
      </c>
    </row>
    <row r="54" spans="1:16" ht="52.5" customHeight="1" x14ac:dyDescent="0.25">
      <c r="A54" s="11" t="s">
        <v>419</v>
      </c>
      <c r="B54" s="221" t="s">
        <v>855</v>
      </c>
      <c r="C54" s="221"/>
      <c r="D54" s="210" t="s">
        <v>856</v>
      </c>
      <c r="E54" s="211"/>
      <c r="F54" s="211"/>
      <c r="G54" s="212"/>
      <c r="H54" s="225" t="s">
        <v>798</v>
      </c>
      <c r="I54" s="226"/>
      <c r="J54" s="227"/>
      <c r="K54" s="245" t="s">
        <v>1046</v>
      </c>
      <c r="L54" s="220"/>
      <c r="M54" s="25"/>
      <c r="N54" s="84">
        <v>140</v>
      </c>
      <c r="O54" s="85" t="s">
        <v>754</v>
      </c>
      <c r="P54" s="14">
        <f t="shared" si="0"/>
        <v>0</v>
      </c>
    </row>
    <row r="55" spans="1:16" ht="52.5" customHeight="1" x14ac:dyDescent="0.25">
      <c r="A55" s="11" t="s">
        <v>420</v>
      </c>
      <c r="B55" s="221" t="s">
        <v>857</v>
      </c>
      <c r="C55" s="221"/>
      <c r="D55" s="210" t="s">
        <v>1031</v>
      </c>
      <c r="E55" s="211"/>
      <c r="F55" s="211"/>
      <c r="G55" s="212"/>
      <c r="H55" s="225" t="s">
        <v>760</v>
      </c>
      <c r="I55" s="226"/>
      <c r="J55" s="227"/>
      <c r="K55" s="219" t="s">
        <v>1047</v>
      </c>
      <c r="L55" s="220"/>
      <c r="M55" s="25"/>
      <c r="N55" s="84">
        <v>120</v>
      </c>
      <c r="O55" s="85" t="s">
        <v>756</v>
      </c>
      <c r="P55" s="14">
        <f t="shared" si="0"/>
        <v>0</v>
      </c>
    </row>
    <row r="56" spans="1:16" ht="30.95" customHeight="1" x14ac:dyDescent="0.25">
      <c r="A56" s="11" t="s">
        <v>421</v>
      </c>
      <c r="B56" s="221" t="s">
        <v>858</v>
      </c>
      <c r="C56" s="221"/>
      <c r="D56" s="210" t="s">
        <v>1032</v>
      </c>
      <c r="E56" s="211"/>
      <c r="F56" s="211"/>
      <c r="G56" s="212"/>
      <c r="H56" s="225" t="s">
        <v>760</v>
      </c>
      <c r="I56" s="226"/>
      <c r="J56" s="227"/>
      <c r="K56" s="219"/>
      <c r="L56" s="220"/>
      <c r="M56" s="25"/>
      <c r="N56" s="84">
        <v>110</v>
      </c>
      <c r="O56" s="85" t="s">
        <v>752</v>
      </c>
      <c r="P56" s="14">
        <f t="shared" si="0"/>
        <v>0</v>
      </c>
    </row>
    <row r="57" spans="1:16" ht="30.95" customHeight="1" x14ac:dyDescent="0.25">
      <c r="A57" s="11" t="s">
        <v>422</v>
      </c>
      <c r="B57" s="221" t="s">
        <v>859</v>
      </c>
      <c r="C57" s="221"/>
      <c r="D57" s="210" t="s">
        <v>860</v>
      </c>
      <c r="E57" s="211"/>
      <c r="F57" s="211"/>
      <c r="G57" s="212"/>
      <c r="H57" s="225" t="s">
        <v>762</v>
      </c>
      <c r="I57" s="226"/>
      <c r="J57" s="227"/>
      <c r="K57" s="219"/>
      <c r="L57" s="220"/>
      <c r="M57" s="25"/>
      <c r="N57" s="84">
        <v>110</v>
      </c>
      <c r="O57" s="85" t="s">
        <v>753</v>
      </c>
      <c r="P57" s="14">
        <f t="shared" si="0"/>
        <v>0</v>
      </c>
    </row>
    <row r="58" spans="1:16" ht="30.95" customHeight="1" x14ac:dyDescent="0.25">
      <c r="A58" s="11" t="s">
        <v>423</v>
      </c>
      <c r="B58" s="221" t="s">
        <v>861</v>
      </c>
      <c r="C58" s="221"/>
      <c r="D58" s="210" t="s">
        <v>1033</v>
      </c>
      <c r="E58" s="211"/>
      <c r="F58" s="211"/>
      <c r="G58" s="212"/>
      <c r="H58" s="225" t="s">
        <v>762</v>
      </c>
      <c r="I58" s="226"/>
      <c r="J58" s="227"/>
      <c r="K58" s="219"/>
      <c r="L58" s="220"/>
      <c r="M58" s="25"/>
      <c r="N58" s="84">
        <v>110</v>
      </c>
      <c r="O58" s="85" t="s">
        <v>753</v>
      </c>
      <c r="P58" s="14">
        <f t="shared" si="0"/>
        <v>0</v>
      </c>
    </row>
    <row r="59" spans="1:16" ht="30.95" customHeight="1" x14ac:dyDescent="0.25">
      <c r="A59" s="11" t="s">
        <v>424</v>
      </c>
      <c r="B59" s="221" t="s">
        <v>862</v>
      </c>
      <c r="C59" s="221"/>
      <c r="D59" s="210" t="s">
        <v>1034</v>
      </c>
      <c r="E59" s="211"/>
      <c r="F59" s="211"/>
      <c r="G59" s="212"/>
      <c r="H59" s="225" t="s">
        <v>760</v>
      </c>
      <c r="I59" s="226"/>
      <c r="J59" s="227"/>
      <c r="K59" s="219"/>
      <c r="L59" s="220"/>
      <c r="M59" s="25"/>
      <c r="N59" s="84">
        <v>110</v>
      </c>
      <c r="O59" s="85" t="s">
        <v>752</v>
      </c>
      <c r="P59" s="14">
        <f t="shared" si="0"/>
        <v>0</v>
      </c>
    </row>
    <row r="60" spans="1:16" ht="30.95" customHeight="1" x14ac:dyDescent="0.25">
      <c r="A60" s="11" t="s">
        <v>425</v>
      </c>
      <c r="B60" s="221" t="s">
        <v>863</v>
      </c>
      <c r="C60" s="221"/>
      <c r="D60" s="210" t="s">
        <v>864</v>
      </c>
      <c r="E60" s="211"/>
      <c r="F60" s="211"/>
      <c r="G60" s="212"/>
      <c r="H60" s="225" t="s">
        <v>760</v>
      </c>
      <c r="I60" s="226"/>
      <c r="J60" s="227"/>
      <c r="K60" s="219"/>
      <c r="L60" s="220"/>
      <c r="M60" s="25"/>
      <c r="N60" s="84">
        <v>110</v>
      </c>
      <c r="O60" s="85" t="s">
        <v>752</v>
      </c>
      <c r="P60" s="14">
        <f t="shared" si="0"/>
        <v>0</v>
      </c>
    </row>
    <row r="61" spans="1:16" ht="30.95" customHeight="1" x14ac:dyDescent="0.25">
      <c r="A61" s="11" t="s">
        <v>426</v>
      </c>
      <c r="B61" s="221" t="s">
        <v>865</v>
      </c>
      <c r="C61" s="221"/>
      <c r="D61" s="210" t="s">
        <v>866</v>
      </c>
      <c r="E61" s="211"/>
      <c r="F61" s="211"/>
      <c r="G61" s="212"/>
      <c r="H61" s="225" t="s">
        <v>762</v>
      </c>
      <c r="I61" s="226"/>
      <c r="J61" s="227"/>
      <c r="K61" s="219"/>
      <c r="L61" s="220"/>
      <c r="M61" s="25"/>
      <c r="N61" s="84">
        <v>130</v>
      </c>
      <c r="O61" s="85" t="s">
        <v>754</v>
      </c>
      <c r="P61" s="14">
        <f t="shared" si="0"/>
        <v>0</v>
      </c>
    </row>
    <row r="62" spans="1:16" ht="30.95" customHeight="1" x14ac:dyDescent="0.25">
      <c r="A62" s="11" t="s">
        <v>427</v>
      </c>
      <c r="B62" s="221" t="s">
        <v>867</v>
      </c>
      <c r="C62" s="221"/>
      <c r="D62" s="210" t="s">
        <v>868</v>
      </c>
      <c r="E62" s="211"/>
      <c r="F62" s="211"/>
      <c r="G62" s="212"/>
      <c r="H62" s="225" t="s">
        <v>762</v>
      </c>
      <c r="I62" s="226"/>
      <c r="J62" s="227"/>
      <c r="K62" s="219"/>
      <c r="L62" s="220"/>
      <c r="M62" s="25"/>
      <c r="N62" s="84">
        <v>110</v>
      </c>
      <c r="O62" s="85" t="s">
        <v>754</v>
      </c>
      <c r="P62" s="14">
        <f t="shared" si="0"/>
        <v>0</v>
      </c>
    </row>
    <row r="63" spans="1:16" ht="30.95" customHeight="1" x14ac:dyDescent="0.25">
      <c r="A63" s="11" t="s">
        <v>428</v>
      </c>
      <c r="B63" s="221" t="s">
        <v>869</v>
      </c>
      <c r="C63" s="221"/>
      <c r="D63" s="210" t="s">
        <v>870</v>
      </c>
      <c r="E63" s="211"/>
      <c r="F63" s="211"/>
      <c r="G63" s="212"/>
      <c r="H63" s="225" t="s">
        <v>762</v>
      </c>
      <c r="I63" s="226"/>
      <c r="J63" s="227"/>
      <c r="K63" s="219"/>
      <c r="L63" s="220"/>
      <c r="M63" s="25"/>
      <c r="N63" s="84">
        <v>110</v>
      </c>
      <c r="O63" s="85" t="s">
        <v>754</v>
      </c>
      <c r="P63" s="14">
        <f t="shared" si="0"/>
        <v>0</v>
      </c>
    </row>
    <row r="64" spans="1:16" ht="65.25" customHeight="1" x14ac:dyDescent="0.25">
      <c r="A64" s="11" t="s">
        <v>429</v>
      </c>
      <c r="B64" s="221" t="s">
        <v>871</v>
      </c>
      <c r="C64" s="221"/>
      <c r="D64" s="210" t="s">
        <v>1035</v>
      </c>
      <c r="E64" s="211"/>
      <c r="F64" s="211"/>
      <c r="G64" s="212"/>
      <c r="H64" s="225" t="s">
        <v>762</v>
      </c>
      <c r="I64" s="226"/>
      <c r="J64" s="227"/>
      <c r="K64" s="219"/>
      <c r="L64" s="220"/>
      <c r="M64" s="25"/>
      <c r="N64" s="84">
        <v>110</v>
      </c>
      <c r="O64" s="85" t="s">
        <v>755</v>
      </c>
      <c r="P64" s="14">
        <f t="shared" si="0"/>
        <v>0</v>
      </c>
    </row>
    <row r="65" spans="1:16" ht="30.95" customHeight="1" x14ac:dyDescent="0.25">
      <c r="A65" s="11" t="s">
        <v>430</v>
      </c>
      <c r="B65" s="221" t="s">
        <v>872</v>
      </c>
      <c r="C65" s="221"/>
      <c r="D65" s="210" t="s">
        <v>873</v>
      </c>
      <c r="E65" s="211"/>
      <c r="F65" s="211"/>
      <c r="G65" s="212"/>
      <c r="H65" s="225" t="s">
        <v>760</v>
      </c>
      <c r="I65" s="226"/>
      <c r="J65" s="227"/>
      <c r="K65" s="219"/>
      <c r="L65" s="220"/>
      <c r="M65" s="25"/>
      <c r="N65" s="84">
        <v>110</v>
      </c>
      <c r="O65" s="85" t="s">
        <v>756</v>
      </c>
      <c r="P65" s="14">
        <f t="shared" si="0"/>
        <v>0</v>
      </c>
    </row>
    <row r="66" spans="1:16" ht="30.95" customHeight="1" x14ac:dyDescent="0.25">
      <c r="A66" s="11" t="s">
        <v>431</v>
      </c>
      <c r="B66" s="221" t="s">
        <v>874</v>
      </c>
      <c r="C66" s="221"/>
      <c r="D66" s="210" t="s">
        <v>875</v>
      </c>
      <c r="E66" s="211"/>
      <c r="F66" s="211"/>
      <c r="G66" s="212"/>
      <c r="H66" s="225" t="s">
        <v>760</v>
      </c>
      <c r="I66" s="226"/>
      <c r="J66" s="227"/>
      <c r="K66" s="219"/>
      <c r="L66" s="220"/>
      <c r="M66" s="25"/>
      <c r="N66" s="84">
        <v>110</v>
      </c>
      <c r="O66" s="85" t="s">
        <v>756</v>
      </c>
      <c r="P66" s="14">
        <f t="shared" si="0"/>
        <v>0</v>
      </c>
    </row>
    <row r="67" spans="1:16" ht="30.95" customHeight="1" x14ac:dyDescent="0.25">
      <c r="A67" s="11" t="s">
        <v>432</v>
      </c>
      <c r="B67" s="221" t="s">
        <v>876</v>
      </c>
      <c r="C67" s="221"/>
      <c r="D67" s="210" t="s">
        <v>877</v>
      </c>
      <c r="E67" s="211"/>
      <c r="F67" s="211"/>
      <c r="G67" s="212"/>
      <c r="H67" s="225" t="s">
        <v>760</v>
      </c>
      <c r="I67" s="226"/>
      <c r="J67" s="227"/>
      <c r="K67" s="219"/>
      <c r="L67" s="220"/>
      <c r="M67" s="25"/>
      <c r="N67" s="84">
        <v>110</v>
      </c>
      <c r="O67" s="85" t="s">
        <v>752</v>
      </c>
      <c r="P67" s="14">
        <f t="shared" si="0"/>
        <v>0</v>
      </c>
    </row>
    <row r="68" spans="1:16" ht="30.95" customHeight="1" x14ac:dyDescent="0.25">
      <c r="A68" s="11" t="s">
        <v>433</v>
      </c>
      <c r="B68" s="221" t="s">
        <v>878</v>
      </c>
      <c r="C68" s="221"/>
      <c r="D68" s="210" t="s">
        <v>879</v>
      </c>
      <c r="E68" s="211"/>
      <c r="F68" s="211"/>
      <c r="G68" s="212"/>
      <c r="H68" s="225" t="s">
        <v>762</v>
      </c>
      <c r="I68" s="226"/>
      <c r="J68" s="227"/>
      <c r="K68" s="219"/>
      <c r="L68" s="220"/>
      <c r="M68" s="25"/>
      <c r="N68" s="84">
        <v>110</v>
      </c>
      <c r="O68" s="85" t="s">
        <v>757</v>
      </c>
      <c r="P68" s="14">
        <f t="shared" si="0"/>
        <v>0</v>
      </c>
    </row>
    <row r="69" spans="1:16" ht="30.95" customHeight="1" x14ac:dyDescent="0.25">
      <c r="A69" s="11" t="s">
        <v>434</v>
      </c>
      <c r="B69" s="221" t="s">
        <v>880</v>
      </c>
      <c r="C69" s="221"/>
      <c r="D69" s="210" t="s">
        <v>881</v>
      </c>
      <c r="E69" s="211"/>
      <c r="F69" s="211"/>
      <c r="G69" s="212"/>
      <c r="H69" s="225" t="s">
        <v>762</v>
      </c>
      <c r="I69" s="226"/>
      <c r="J69" s="227"/>
      <c r="K69" s="219"/>
      <c r="L69" s="220"/>
      <c r="M69" s="25"/>
      <c r="N69" s="84">
        <v>110</v>
      </c>
      <c r="O69" s="85" t="s">
        <v>757</v>
      </c>
      <c r="P69" s="14">
        <f t="shared" si="0"/>
        <v>0</v>
      </c>
    </row>
    <row r="70" spans="1:16" ht="30.95" customHeight="1" x14ac:dyDescent="0.25">
      <c r="A70" s="11" t="s">
        <v>435</v>
      </c>
      <c r="B70" s="221" t="s">
        <v>882</v>
      </c>
      <c r="C70" s="221"/>
      <c r="D70" s="210" t="s">
        <v>883</v>
      </c>
      <c r="E70" s="211"/>
      <c r="F70" s="211"/>
      <c r="G70" s="212"/>
      <c r="H70" s="225" t="s">
        <v>760</v>
      </c>
      <c r="I70" s="226"/>
      <c r="J70" s="227"/>
      <c r="K70" s="219"/>
      <c r="L70" s="220"/>
      <c r="M70" s="25"/>
      <c r="N70" s="84">
        <v>115</v>
      </c>
      <c r="O70" s="85" t="s">
        <v>752</v>
      </c>
      <c r="P70" s="14">
        <f t="shared" si="0"/>
        <v>0</v>
      </c>
    </row>
    <row r="71" spans="1:16" ht="30.95" customHeight="1" x14ac:dyDescent="0.25">
      <c r="A71" s="11" t="s">
        <v>436</v>
      </c>
      <c r="B71" s="221" t="s">
        <v>884</v>
      </c>
      <c r="C71" s="221"/>
      <c r="D71" s="210" t="s">
        <v>885</v>
      </c>
      <c r="E71" s="211"/>
      <c r="F71" s="211"/>
      <c r="G71" s="212"/>
      <c r="H71" s="225" t="s">
        <v>762</v>
      </c>
      <c r="I71" s="226"/>
      <c r="J71" s="227"/>
      <c r="K71" s="219"/>
      <c r="L71" s="220"/>
      <c r="M71" s="25"/>
      <c r="N71" s="84">
        <v>115</v>
      </c>
      <c r="O71" s="85" t="s">
        <v>752</v>
      </c>
      <c r="P71" s="14">
        <f t="shared" ref="P71:P142" si="1">M71*N71</f>
        <v>0</v>
      </c>
    </row>
    <row r="72" spans="1:16" ht="30.95" customHeight="1" x14ac:dyDescent="0.25">
      <c r="A72" s="11" t="s">
        <v>437</v>
      </c>
      <c r="B72" s="221" t="s">
        <v>886</v>
      </c>
      <c r="C72" s="221"/>
      <c r="D72" s="210" t="s">
        <v>1036</v>
      </c>
      <c r="E72" s="211"/>
      <c r="F72" s="211"/>
      <c r="G72" s="212"/>
      <c r="H72" s="225" t="s">
        <v>762</v>
      </c>
      <c r="I72" s="226"/>
      <c r="J72" s="227"/>
      <c r="K72" s="219"/>
      <c r="L72" s="220"/>
      <c r="M72" s="25"/>
      <c r="N72" s="84">
        <v>110</v>
      </c>
      <c r="O72" s="85" t="s">
        <v>752</v>
      </c>
      <c r="P72" s="14">
        <f t="shared" si="1"/>
        <v>0</v>
      </c>
    </row>
    <row r="73" spans="1:16" ht="30.95" customHeight="1" x14ac:dyDescent="0.25">
      <c r="A73" s="11" t="s">
        <v>438</v>
      </c>
      <c r="B73" s="221" t="s">
        <v>287</v>
      </c>
      <c r="C73" s="221"/>
      <c r="D73" s="210" t="s">
        <v>887</v>
      </c>
      <c r="E73" s="211"/>
      <c r="F73" s="211"/>
      <c r="G73" s="212"/>
      <c r="H73" s="225" t="s">
        <v>1048</v>
      </c>
      <c r="I73" s="226"/>
      <c r="J73" s="227"/>
      <c r="K73" s="219"/>
      <c r="L73" s="220"/>
      <c r="M73" s="25"/>
      <c r="N73" s="84">
        <v>120</v>
      </c>
      <c r="O73" s="85" t="s">
        <v>758</v>
      </c>
      <c r="P73" s="14">
        <f t="shared" si="1"/>
        <v>0</v>
      </c>
    </row>
    <row r="74" spans="1:16" ht="69.75" customHeight="1" x14ac:dyDescent="0.25">
      <c r="A74" s="15" t="s">
        <v>439</v>
      </c>
      <c r="B74" s="251" t="s">
        <v>888</v>
      </c>
      <c r="C74" s="251"/>
      <c r="D74" s="210" t="s">
        <v>1037</v>
      </c>
      <c r="E74" s="211"/>
      <c r="F74" s="211"/>
      <c r="G74" s="212"/>
      <c r="H74" s="235" t="s">
        <v>760</v>
      </c>
      <c r="I74" s="236"/>
      <c r="J74" s="237"/>
      <c r="K74" s="248"/>
      <c r="L74" s="249"/>
      <c r="M74" s="26"/>
      <c r="N74" s="86">
        <v>110</v>
      </c>
      <c r="O74" s="87" t="s">
        <v>756</v>
      </c>
      <c r="P74" s="18">
        <f t="shared" si="1"/>
        <v>0</v>
      </c>
    </row>
    <row r="75" spans="1:16" ht="19.5" customHeight="1" x14ac:dyDescent="0.25">
      <c r="A75" s="77"/>
      <c r="B75" s="80" t="s">
        <v>889</v>
      </c>
      <c r="C75" s="78"/>
      <c r="D75" s="80"/>
      <c r="E75" s="80"/>
      <c r="F75" s="80"/>
      <c r="G75" s="80"/>
      <c r="H75" s="80"/>
      <c r="I75" s="78"/>
      <c r="J75" s="80"/>
      <c r="K75" s="121"/>
      <c r="L75" s="121"/>
      <c r="M75" s="80"/>
      <c r="N75" s="80"/>
      <c r="O75" s="80"/>
      <c r="P75" s="81"/>
    </row>
    <row r="76" spans="1:16" ht="45" customHeight="1" x14ac:dyDescent="0.25">
      <c r="A76" s="59" t="s">
        <v>12</v>
      </c>
      <c r="B76" s="184" t="s">
        <v>748</v>
      </c>
      <c r="C76" s="184"/>
      <c r="D76" s="214" t="s">
        <v>1040</v>
      </c>
      <c r="E76" s="215"/>
      <c r="F76" s="215"/>
      <c r="G76" s="215"/>
      <c r="H76" s="215"/>
      <c r="I76" s="216"/>
      <c r="J76" s="214" t="s">
        <v>750</v>
      </c>
      <c r="K76" s="215"/>
      <c r="L76" s="216"/>
      <c r="M76" s="53" t="s">
        <v>83</v>
      </c>
      <c r="N76" s="54" t="s">
        <v>677</v>
      </c>
      <c r="O76" s="54" t="s">
        <v>84</v>
      </c>
      <c r="P76" s="55" t="s">
        <v>387</v>
      </c>
    </row>
    <row r="77" spans="1:16" ht="19.5" customHeight="1" x14ac:dyDescent="0.25">
      <c r="A77" s="68" t="s">
        <v>440</v>
      </c>
      <c r="B77" s="243" t="s">
        <v>890</v>
      </c>
      <c r="C77" s="243"/>
      <c r="D77" s="206" t="s">
        <v>891</v>
      </c>
      <c r="E77" s="206"/>
      <c r="F77" s="206"/>
      <c r="G77" s="206"/>
      <c r="H77" s="206"/>
      <c r="I77" s="206"/>
      <c r="J77" s="234" t="s">
        <v>892</v>
      </c>
      <c r="K77" s="234"/>
      <c r="L77" s="234"/>
      <c r="M77" s="69"/>
      <c r="N77" s="88">
        <v>2</v>
      </c>
      <c r="O77" s="89" t="s">
        <v>754</v>
      </c>
      <c r="P77" s="70">
        <f t="shared" si="1"/>
        <v>0</v>
      </c>
    </row>
    <row r="78" spans="1:16" ht="19.5" customHeight="1" x14ac:dyDescent="0.25">
      <c r="A78" s="11" t="s">
        <v>441</v>
      </c>
      <c r="B78" s="221" t="s">
        <v>893</v>
      </c>
      <c r="C78" s="221"/>
      <c r="D78" s="198" t="s">
        <v>894</v>
      </c>
      <c r="E78" s="198"/>
      <c r="F78" s="198"/>
      <c r="G78" s="198"/>
      <c r="H78" s="198"/>
      <c r="I78" s="198"/>
      <c r="J78" s="217" t="s">
        <v>760</v>
      </c>
      <c r="K78" s="217"/>
      <c r="L78" s="217"/>
      <c r="M78" s="25"/>
      <c r="N78" s="90">
        <v>20</v>
      </c>
      <c r="O78" s="91" t="s">
        <v>758</v>
      </c>
      <c r="P78" s="14">
        <f t="shared" si="1"/>
        <v>0</v>
      </c>
    </row>
    <row r="79" spans="1:16" ht="19.5" customHeight="1" x14ac:dyDescent="0.25">
      <c r="A79" s="11" t="s">
        <v>442</v>
      </c>
      <c r="B79" s="221" t="s">
        <v>895</v>
      </c>
      <c r="C79" s="221"/>
      <c r="D79" s="198" t="s">
        <v>896</v>
      </c>
      <c r="E79" s="198"/>
      <c r="F79" s="198"/>
      <c r="G79" s="198"/>
      <c r="H79" s="198"/>
      <c r="I79" s="198"/>
      <c r="J79" s="217" t="s">
        <v>1041</v>
      </c>
      <c r="K79" s="217"/>
      <c r="L79" s="217"/>
      <c r="M79" s="25"/>
      <c r="N79" s="90">
        <v>5</v>
      </c>
      <c r="O79" s="85" t="s">
        <v>931</v>
      </c>
      <c r="P79" s="14">
        <f t="shared" si="1"/>
        <v>0</v>
      </c>
    </row>
    <row r="80" spans="1:16" ht="30.95" customHeight="1" x14ac:dyDescent="0.25">
      <c r="A80" s="46" t="s">
        <v>443</v>
      </c>
      <c r="B80" s="244" t="s">
        <v>897</v>
      </c>
      <c r="C80" s="244"/>
      <c r="D80" s="199" t="s">
        <v>898</v>
      </c>
      <c r="E80" s="199"/>
      <c r="F80" s="199"/>
      <c r="G80" s="199"/>
      <c r="H80" s="199"/>
      <c r="I80" s="199"/>
      <c r="J80" s="218" t="s">
        <v>798</v>
      </c>
      <c r="K80" s="218"/>
      <c r="L80" s="218"/>
      <c r="M80" s="47"/>
      <c r="N80" s="92">
        <v>2</v>
      </c>
      <c r="O80" s="93" t="s">
        <v>753</v>
      </c>
      <c r="P80" s="48">
        <f t="shared" si="1"/>
        <v>0</v>
      </c>
    </row>
    <row r="81" spans="1:16" ht="19.5" customHeight="1" x14ac:dyDescent="0.25">
      <c r="A81" s="77"/>
      <c r="B81" s="80" t="s">
        <v>899</v>
      </c>
      <c r="C81" s="78"/>
      <c r="D81" s="80"/>
      <c r="E81" s="80"/>
      <c r="F81" s="80"/>
      <c r="G81" s="80"/>
      <c r="H81" s="80"/>
      <c r="I81" s="78"/>
      <c r="J81" s="80"/>
      <c r="K81" s="121"/>
      <c r="L81" s="121"/>
      <c r="M81" s="80"/>
      <c r="N81" s="80"/>
      <c r="O81" s="80"/>
      <c r="P81" s="81"/>
    </row>
    <row r="82" spans="1:16" ht="45" customHeight="1" x14ac:dyDescent="0.25">
      <c r="A82" s="59" t="s">
        <v>12</v>
      </c>
      <c r="B82" s="194" t="s">
        <v>748</v>
      </c>
      <c r="C82" s="213"/>
      <c r="D82" s="214" t="s">
        <v>82</v>
      </c>
      <c r="E82" s="215"/>
      <c r="F82" s="215"/>
      <c r="G82" s="215"/>
      <c r="H82" s="215"/>
      <c r="I82" s="216"/>
      <c r="J82" s="194" t="s">
        <v>750</v>
      </c>
      <c r="K82" s="195"/>
      <c r="L82" s="213"/>
      <c r="M82" s="53" t="s">
        <v>83</v>
      </c>
      <c r="N82" s="54" t="s">
        <v>677</v>
      </c>
      <c r="O82" s="54" t="s">
        <v>84</v>
      </c>
      <c r="P82" s="55" t="s">
        <v>387</v>
      </c>
    </row>
    <row r="83" spans="1:16" ht="19.5" customHeight="1" x14ac:dyDescent="0.25">
      <c r="A83" s="11" t="s">
        <v>444</v>
      </c>
      <c r="B83" s="225" t="s">
        <v>900</v>
      </c>
      <c r="C83" s="227"/>
      <c r="D83" s="203" t="s">
        <v>901</v>
      </c>
      <c r="E83" s="204"/>
      <c r="F83" s="204"/>
      <c r="G83" s="204"/>
      <c r="H83" s="204"/>
      <c r="I83" s="205"/>
      <c r="J83" s="238" t="s">
        <v>902</v>
      </c>
      <c r="K83" s="239"/>
      <c r="L83" s="240"/>
      <c r="M83" s="25"/>
      <c r="N83" s="90">
        <v>2</v>
      </c>
      <c r="O83" s="85" t="s">
        <v>756</v>
      </c>
      <c r="P83" s="14">
        <f t="shared" si="1"/>
        <v>0</v>
      </c>
    </row>
    <row r="84" spans="1:16" ht="19.5" customHeight="1" x14ac:dyDescent="0.25">
      <c r="A84" s="11" t="s">
        <v>445</v>
      </c>
      <c r="B84" s="219" t="s">
        <v>903</v>
      </c>
      <c r="C84" s="220"/>
      <c r="D84" s="203" t="s">
        <v>363</v>
      </c>
      <c r="E84" s="204"/>
      <c r="F84" s="204"/>
      <c r="G84" s="204"/>
      <c r="H84" s="204"/>
      <c r="I84" s="205"/>
      <c r="J84" s="222" t="s">
        <v>902</v>
      </c>
      <c r="K84" s="223"/>
      <c r="L84" s="224"/>
      <c r="M84" s="25"/>
      <c r="N84" s="90">
        <v>2</v>
      </c>
      <c r="O84" s="85" t="s">
        <v>756</v>
      </c>
      <c r="P84" s="14">
        <f t="shared" si="1"/>
        <v>0</v>
      </c>
    </row>
    <row r="85" spans="1:16" ht="19.5" customHeight="1" x14ac:dyDescent="0.25">
      <c r="A85" s="11" t="s">
        <v>446</v>
      </c>
      <c r="B85" s="219" t="s">
        <v>904</v>
      </c>
      <c r="C85" s="220"/>
      <c r="D85" s="203" t="s">
        <v>905</v>
      </c>
      <c r="E85" s="204"/>
      <c r="F85" s="204"/>
      <c r="G85" s="204"/>
      <c r="H85" s="204"/>
      <c r="I85" s="205"/>
      <c r="J85" s="222" t="s">
        <v>902</v>
      </c>
      <c r="K85" s="223"/>
      <c r="L85" s="224"/>
      <c r="M85" s="25"/>
      <c r="N85" s="90">
        <v>2</v>
      </c>
      <c r="O85" s="85" t="s">
        <v>756</v>
      </c>
      <c r="P85" s="14">
        <f t="shared" si="1"/>
        <v>0</v>
      </c>
    </row>
    <row r="86" spans="1:16" ht="19.5" customHeight="1" x14ac:dyDescent="0.25">
      <c r="A86" s="11" t="s">
        <v>447</v>
      </c>
      <c r="B86" s="219" t="s">
        <v>906</v>
      </c>
      <c r="C86" s="220"/>
      <c r="D86" s="203" t="s">
        <v>907</v>
      </c>
      <c r="E86" s="204"/>
      <c r="F86" s="204"/>
      <c r="G86" s="204"/>
      <c r="H86" s="204"/>
      <c r="I86" s="205"/>
      <c r="J86" s="222" t="s">
        <v>798</v>
      </c>
      <c r="K86" s="223"/>
      <c r="L86" s="224"/>
      <c r="M86" s="25"/>
      <c r="N86" s="90">
        <v>12</v>
      </c>
      <c r="O86" s="85" t="s">
        <v>756</v>
      </c>
      <c r="P86" s="14">
        <f t="shared" si="1"/>
        <v>0</v>
      </c>
    </row>
    <row r="87" spans="1:16" ht="19.5" customHeight="1" x14ac:dyDescent="0.25">
      <c r="A87" s="11" t="s">
        <v>448</v>
      </c>
      <c r="B87" s="219" t="s">
        <v>908</v>
      </c>
      <c r="C87" s="220"/>
      <c r="D87" s="203" t="s">
        <v>909</v>
      </c>
      <c r="E87" s="204"/>
      <c r="F87" s="204"/>
      <c r="G87" s="204"/>
      <c r="H87" s="204"/>
      <c r="I87" s="205"/>
      <c r="J87" s="222" t="s">
        <v>798</v>
      </c>
      <c r="K87" s="223"/>
      <c r="L87" s="224"/>
      <c r="M87" s="25"/>
      <c r="N87" s="90">
        <v>12</v>
      </c>
      <c r="O87" s="85" t="s">
        <v>756</v>
      </c>
      <c r="P87" s="14">
        <f t="shared" si="1"/>
        <v>0</v>
      </c>
    </row>
    <row r="88" spans="1:16" ht="19.5" customHeight="1" x14ac:dyDescent="0.25">
      <c r="A88" s="11" t="s">
        <v>449</v>
      </c>
      <c r="B88" s="219" t="s">
        <v>910</v>
      </c>
      <c r="C88" s="220"/>
      <c r="D88" s="203" t="s">
        <v>911</v>
      </c>
      <c r="E88" s="204"/>
      <c r="F88" s="204"/>
      <c r="G88" s="204"/>
      <c r="H88" s="204"/>
      <c r="I88" s="205"/>
      <c r="J88" s="222" t="s">
        <v>798</v>
      </c>
      <c r="K88" s="223"/>
      <c r="L88" s="224"/>
      <c r="M88" s="25"/>
      <c r="N88" s="90">
        <v>12</v>
      </c>
      <c r="O88" s="85" t="s">
        <v>754</v>
      </c>
      <c r="P88" s="14">
        <f t="shared" si="1"/>
        <v>0</v>
      </c>
    </row>
    <row r="89" spans="1:16" ht="30.95" customHeight="1" x14ac:dyDescent="0.25">
      <c r="A89" s="11" t="s">
        <v>450</v>
      </c>
      <c r="B89" s="219" t="s">
        <v>912</v>
      </c>
      <c r="C89" s="220"/>
      <c r="D89" s="203" t="s">
        <v>913</v>
      </c>
      <c r="E89" s="204"/>
      <c r="F89" s="204"/>
      <c r="G89" s="204"/>
      <c r="H89" s="204"/>
      <c r="I89" s="205"/>
      <c r="J89" s="222" t="s">
        <v>798</v>
      </c>
      <c r="K89" s="223"/>
      <c r="L89" s="224"/>
      <c r="M89" s="25"/>
      <c r="N89" s="90">
        <v>12</v>
      </c>
      <c r="O89" s="85" t="s">
        <v>754</v>
      </c>
      <c r="P89" s="14">
        <f t="shared" si="1"/>
        <v>0</v>
      </c>
    </row>
    <row r="90" spans="1:16" ht="30.95" customHeight="1" x14ac:dyDescent="0.25">
      <c r="A90" s="11" t="s">
        <v>451</v>
      </c>
      <c r="B90" s="219" t="s">
        <v>914</v>
      </c>
      <c r="C90" s="220"/>
      <c r="D90" s="203" t="s">
        <v>915</v>
      </c>
      <c r="E90" s="204"/>
      <c r="F90" s="204"/>
      <c r="G90" s="204"/>
      <c r="H90" s="204"/>
      <c r="I90" s="205"/>
      <c r="J90" s="222" t="s">
        <v>798</v>
      </c>
      <c r="K90" s="223"/>
      <c r="L90" s="224"/>
      <c r="M90" s="25"/>
      <c r="N90" s="90">
        <v>12</v>
      </c>
      <c r="O90" s="85" t="s">
        <v>754</v>
      </c>
      <c r="P90" s="14">
        <f t="shared" si="1"/>
        <v>0</v>
      </c>
    </row>
    <row r="91" spans="1:16" ht="30.95" customHeight="1" x14ac:dyDescent="0.25">
      <c r="A91" s="11" t="s">
        <v>452</v>
      </c>
      <c r="B91" s="219" t="s">
        <v>916</v>
      </c>
      <c r="C91" s="220"/>
      <c r="D91" s="203" t="s">
        <v>917</v>
      </c>
      <c r="E91" s="204"/>
      <c r="F91" s="204"/>
      <c r="G91" s="204"/>
      <c r="H91" s="204"/>
      <c r="I91" s="205"/>
      <c r="J91" s="222" t="s">
        <v>798</v>
      </c>
      <c r="K91" s="223"/>
      <c r="L91" s="224"/>
      <c r="M91" s="25"/>
      <c r="N91" s="90">
        <v>12</v>
      </c>
      <c r="O91" s="85" t="s">
        <v>754</v>
      </c>
      <c r="P91" s="14">
        <f t="shared" si="1"/>
        <v>0</v>
      </c>
    </row>
    <row r="92" spans="1:16" ht="19.5" customHeight="1" x14ac:dyDescent="0.25">
      <c r="A92" s="11" t="s">
        <v>453</v>
      </c>
      <c r="B92" s="219" t="s">
        <v>918</v>
      </c>
      <c r="C92" s="220"/>
      <c r="D92" s="203" t="s">
        <v>919</v>
      </c>
      <c r="E92" s="204"/>
      <c r="F92" s="204"/>
      <c r="G92" s="204"/>
      <c r="H92" s="204"/>
      <c r="I92" s="205"/>
      <c r="J92" s="222" t="s">
        <v>798</v>
      </c>
      <c r="K92" s="223"/>
      <c r="L92" s="224"/>
      <c r="M92" s="25"/>
      <c r="N92" s="90">
        <v>12</v>
      </c>
      <c r="O92" s="85" t="s">
        <v>754</v>
      </c>
      <c r="P92" s="14">
        <f t="shared" si="1"/>
        <v>0</v>
      </c>
    </row>
    <row r="93" spans="1:16" ht="19.5" customHeight="1" x14ac:dyDescent="0.25">
      <c r="A93" s="11" t="s">
        <v>454</v>
      </c>
      <c r="B93" s="219" t="s">
        <v>920</v>
      </c>
      <c r="C93" s="220"/>
      <c r="D93" s="203" t="s">
        <v>921</v>
      </c>
      <c r="E93" s="204"/>
      <c r="F93" s="204"/>
      <c r="G93" s="204"/>
      <c r="H93" s="204"/>
      <c r="I93" s="205"/>
      <c r="J93" s="222" t="s">
        <v>798</v>
      </c>
      <c r="K93" s="223"/>
      <c r="L93" s="224"/>
      <c r="M93" s="25"/>
      <c r="N93" s="90">
        <v>12</v>
      </c>
      <c r="O93" s="85" t="s">
        <v>754</v>
      </c>
      <c r="P93" s="14">
        <f t="shared" si="1"/>
        <v>0</v>
      </c>
    </row>
    <row r="94" spans="1:16" ht="30.95" customHeight="1" x14ac:dyDescent="0.25">
      <c r="A94" s="11" t="s">
        <v>455</v>
      </c>
      <c r="B94" s="219" t="s">
        <v>922</v>
      </c>
      <c r="C94" s="220"/>
      <c r="D94" s="203" t="s">
        <v>923</v>
      </c>
      <c r="E94" s="204"/>
      <c r="F94" s="204"/>
      <c r="G94" s="204"/>
      <c r="H94" s="204"/>
      <c r="I94" s="205"/>
      <c r="J94" s="222" t="s">
        <v>798</v>
      </c>
      <c r="K94" s="223"/>
      <c r="L94" s="224"/>
      <c r="M94" s="25"/>
      <c r="N94" s="90">
        <v>12</v>
      </c>
      <c r="O94" s="85" t="s">
        <v>754</v>
      </c>
      <c r="P94" s="14">
        <f t="shared" si="1"/>
        <v>0</v>
      </c>
    </row>
    <row r="95" spans="1:16" ht="30.95" customHeight="1" x14ac:dyDescent="0.25">
      <c r="A95" s="11" t="s">
        <v>456</v>
      </c>
      <c r="B95" s="219" t="s">
        <v>924</v>
      </c>
      <c r="C95" s="220"/>
      <c r="D95" s="203" t="s">
        <v>925</v>
      </c>
      <c r="E95" s="204"/>
      <c r="F95" s="204"/>
      <c r="G95" s="204"/>
      <c r="H95" s="204"/>
      <c r="I95" s="205"/>
      <c r="J95" s="222" t="s">
        <v>798</v>
      </c>
      <c r="K95" s="223"/>
      <c r="L95" s="224"/>
      <c r="M95" s="25"/>
      <c r="N95" s="90">
        <v>12</v>
      </c>
      <c r="O95" s="85" t="s">
        <v>754</v>
      </c>
      <c r="P95" s="14">
        <f t="shared" si="1"/>
        <v>0</v>
      </c>
    </row>
    <row r="96" spans="1:16" ht="19.5" customHeight="1" x14ac:dyDescent="0.25">
      <c r="A96" s="11" t="s">
        <v>457</v>
      </c>
      <c r="B96" s="219" t="s">
        <v>926</v>
      </c>
      <c r="C96" s="220"/>
      <c r="D96" s="203" t="s">
        <v>927</v>
      </c>
      <c r="E96" s="204"/>
      <c r="F96" s="204"/>
      <c r="G96" s="204"/>
      <c r="H96" s="204"/>
      <c r="I96" s="205"/>
      <c r="J96" s="222" t="s">
        <v>798</v>
      </c>
      <c r="K96" s="223"/>
      <c r="L96" s="224"/>
      <c r="M96" s="25"/>
      <c r="N96" s="90">
        <v>12</v>
      </c>
      <c r="O96" s="85" t="s">
        <v>754</v>
      </c>
      <c r="P96" s="14">
        <f t="shared" si="1"/>
        <v>0</v>
      </c>
    </row>
    <row r="97" spans="1:16" ht="19.5" customHeight="1" x14ac:dyDescent="0.25">
      <c r="A97" s="11" t="s">
        <v>458</v>
      </c>
      <c r="B97" s="241" t="s">
        <v>928</v>
      </c>
      <c r="C97" s="242"/>
      <c r="D97" s="188" t="s">
        <v>929</v>
      </c>
      <c r="E97" s="189"/>
      <c r="F97" s="189"/>
      <c r="G97" s="189"/>
      <c r="H97" s="189"/>
      <c r="I97" s="190"/>
      <c r="J97" s="191" t="s">
        <v>930</v>
      </c>
      <c r="K97" s="192"/>
      <c r="L97" s="193"/>
      <c r="M97" s="25"/>
      <c r="N97" s="90">
        <v>12</v>
      </c>
      <c r="O97" s="85" t="s">
        <v>932</v>
      </c>
      <c r="P97" s="14">
        <f t="shared" si="1"/>
        <v>0</v>
      </c>
    </row>
    <row r="98" spans="1:16" ht="19.5" customHeight="1" x14ac:dyDescent="0.25">
      <c r="A98" s="77"/>
      <c r="B98" s="80" t="s">
        <v>933</v>
      </c>
      <c r="C98" s="78"/>
      <c r="D98" s="80"/>
      <c r="E98" s="80"/>
      <c r="F98" s="80"/>
      <c r="G98" s="80"/>
      <c r="H98" s="80"/>
      <c r="I98" s="78"/>
      <c r="J98" s="80"/>
      <c r="K98" s="121"/>
      <c r="L98" s="121"/>
      <c r="M98" s="80"/>
      <c r="N98" s="80"/>
      <c r="O98" s="80"/>
      <c r="P98" s="81"/>
    </row>
    <row r="99" spans="1:16" ht="45" customHeight="1" x14ac:dyDescent="0.25">
      <c r="A99" s="59" t="s">
        <v>12</v>
      </c>
      <c r="B99" s="194" t="s">
        <v>748</v>
      </c>
      <c r="C99" s="195"/>
      <c r="D99" s="196" t="s">
        <v>82</v>
      </c>
      <c r="E99" s="195"/>
      <c r="F99" s="195"/>
      <c r="G99" s="195"/>
      <c r="H99" s="195"/>
      <c r="I99" s="197"/>
      <c r="J99" s="196" t="s">
        <v>750</v>
      </c>
      <c r="K99" s="195"/>
      <c r="L99" s="197"/>
      <c r="M99" s="79" t="s">
        <v>83</v>
      </c>
      <c r="N99" s="54" t="s">
        <v>677</v>
      </c>
      <c r="O99" s="54" t="s">
        <v>84</v>
      </c>
      <c r="P99" s="55" t="s">
        <v>387</v>
      </c>
    </row>
    <row r="100" spans="1:16" ht="19.5" customHeight="1" x14ac:dyDescent="0.25">
      <c r="A100" s="11" t="s">
        <v>459</v>
      </c>
      <c r="B100" s="225" t="s">
        <v>936</v>
      </c>
      <c r="C100" s="227"/>
      <c r="D100" s="207" t="s">
        <v>937</v>
      </c>
      <c r="E100" s="208"/>
      <c r="F100" s="208"/>
      <c r="G100" s="208"/>
      <c r="H100" s="208"/>
      <c r="I100" s="209"/>
      <c r="J100" s="238" t="s">
        <v>938</v>
      </c>
      <c r="K100" s="239"/>
      <c r="L100" s="240"/>
      <c r="M100" s="25"/>
      <c r="N100" s="90">
        <v>100</v>
      </c>
      <c r="O100" s="85" t="s">
        <v>758</v>
      </c>
      <c r="P100" s="14">
        <f t="shared" si="1"/>
        <v>0</v>
      </c>
    </row>
    <row r="101" spans="1:16" ht="19.5" customHeight="1" x14ac:dyDescent="0.25">
      <c r="A101" s="11" t="s">
        <v>460</v>
      </c>
      <c r="B101" s="219" t="s">
        <v>939</v>
      </c>
      <c r="C101" s="220"/>
      <c r="D101" s="203" t="s">
        <v>940</v>
      </c>
      <c r="E101" s="204"/>
      <c r="F101" s="204"/>
      <c r="G101" s="204"/>
      <c r="H101" s="204"/>
      <c r="I101" s="205"/>
      <c r="J101" s="222" t="s">
        <v>941</v>
      </c>
      <c r="K101" s="223"/>
      <c r="L101" s="224"/>
      <c r="M101" s="25"/>
      <c r="N101" s="90">
        <v>100</v>
      </c>
      <c r="O101" s="85" t="s">
        <v>758</v>
      </c>
      <c r="P101" s="14">
        <f t="shared" si="1"/>
        <v>0</v>
      </c>
    </row>
    <row r="102" spans="1:16" ht="19.5" customHeight="1" x14ac:dyDescent="0.25">
      <c r="A102" s="11" t="s">
        <v>461</v>
      </c>
      <c r="B102" s="219" t="s">
        <v>942</v>
      </c>
      <c r="C102" s="220"/>
      <c r="D102" s="203" t="s">
        <v>943</v>
      </c>
      <c r="E102" s="204"/>
      <c r="F102" s="204"/>
      <c r="G102" s="204"/>
      <c r="H102" s="204"/>
      <c r="I102" s="205"/>
      <c r="J102" s="222" t="s">
        <v>941</v>
      </c>
      <c r="K102" s="223"/>
      <c r="L102" s="224"/>
      <c r="M102" s="25"/>
      <c r="N102" s="90">
        <v>100</v>
      </c>
      <c r="O102" s="85" t="s">
        <v>758</v>
      </c>
      <c r="P102" s="14">
        <f t="shared" si="1"/>
        <v>0</v>
      </c>
    </row>
    <row r="103" spans="1:16" ht="19.5" customHeight="1" x14ac:dyDescent="0.25">
      <c r="A103" s="11" t="s">
        <v>462</v>
      </c>
      <c r="B103" s="219" t="s">
        <v>944</v>
      </c>
      <c r="C103" s="220"/>
      <c r="D103" s="203" t="s">
        <v>945</v>
      </c>
      <c r="E103" s="204"/>
      <c r="F103" s="204"/>
      <c r="G103" s="204"/>
      <c r="H103" s="204"/>
      <c r="I103" s="205"/>
      <c r="J103" s="222" t="s">
        <v>941</v>
      </c>
      <c r="K103" s="223"/>
      <c r="L103" s="224"/>
      <c r="M103" s="25"/>
      <c r="N103" s="90">
        <v>100</v>
      </c>
      <c r="O103" s="85" t="s">
        <v>758</v>
      </c>
      <c r="P103" s="14">
        <f t="shared" si="1"/>
        <v>0</v>
      </c>
    </row>
    <row r="104" spans="1:16" ht="19.5" customHeight="1" x14ac:dyDescent="0.25">
      <c r="A104" s="11" t="s">
        <v>463</v>
      </c>
      <c r="B104" s="219" t="s">
        <v>946</v>
      </c>
      <c r="C104" s="220"/>
      <c r="D104" s="203" t="s">
        <v>947</v>
      </c>
      <c r="E104" s="204"/>
      <c r="F104" s="204"/>
      <c r="G104" s="204"/>
      <c r="H104" s="204"/>
      <c r="I104" s="205"/>
      <c r="J104" s="222" t="s">
        <v>941</v>
      </c>
      <c r="K104" s="223"/>
      <c r="L104" s="224"/>
      <c r="M104" s="25"/>
      <c r="N104" s="90">
        <v>100</v>
      </c>
      <c r="O104" s="85" t="s">
        <v>758</v>
      </c>
      <c r="P104" s="14">
        <f t="shared" si="1"/>
        <v>0</v>
      </c>
    </row>
    <row r="105" spans="1:16" ht="19.5" customHeight="1" x14ac:dyDescent="0.25">
      <c r="A105" s="11" t="s">
        <v>464</v>
      </c>
      <c r="B105" s="219" t="s">
        <v>948</v>
      </c>
      <c r="C105" s="220"/>
      <c r="D105" s="203" t="s">
        <v>949</v>
      </c>
      <c r="E105" s="204"/>
      <c r="F105" s="204"/>
      <c r="G105" s="204"/>
      <c r="H105" s="204"/>
      <c r="I105" s="205"/>
      <c r="J105" s="222" t="s">
        <v>938</v>
      </c>
      <c r="K105" s="223"/>
      <c r="L105" s="224"/>
      <c r="M105" s="25"/>
      <c r="N105" s="90">
        <v>10</v>
      </c>
      <c r="O105" s="85" t="s">
        <v>934</v>
      </c>
      <c r="P105" s="14">
        <f t="shared" si="1"/>
        <v>0</v>
      </c>
    </row>
    <row r="106" spans="1:16" ht="19.5" customHeight="1" x14ac:dyDescent="0.25">
      <c r="A106" s="11" t="s">
        <v>465</v>
      </c>
      <c r="B106" s="219" t="s">
        <v>950</v>
      </c>
      <c r="C106" s="220"/>
      <c r="D106" s="203" t="s">
        <v>951</v>
      </c>
      <c r="E106" s="204"/>
      <c r="F106" s="204"/>
      <c r="G106" s="204"/>
      <c r="H106" s="204"/>
      <c r="I106" s="205"/>
      <c r="J106" s="222" t="s">
        <v>952</v>
      </c>
      <c r="K106" s="223"/>
      <c r="L106" s="224"/>
      <c r="M106" s="25"/>
      <c r="N106" s="90">
        <v>30</v>
      </c>
      <c r="O106" s="85" t="s">
        <v>752</v>
      </c>
      <c r="P106" s="14">
        <f t="shared" si="1"/>
        <v>0</v>
      </c>
    </row>
    <row r="107" spans="1:16" ht="19.5" customHeight="1" x14ac:dyDescent="0.25">
      <c r="A107" s="11" t="s">
        <v>466</v>
      </c>
      <c r="B107" s="219" t="s">
        <v>953</v>
      </c>
      <c r="C107" s="220"/>
      <c r="D107" s="203" t="s">
        <v>954</v>
      </c>
      <c r="E107" s="204"/>
      <c r="F107" s="204"/>
      <c r="G107" s="204"/>
      <c r="H107" s="204"/>
      <c r="I107" s="205"/>
      <c r="J107" s="222" t="s">
        <v>952</v>
      </c>
      <c r="K107" s="223"/>
      <c r="L107" s="224"/>
      <c r="M107" s="25"/>
      <c r="N107" s="90">
        <v>40</v>
      </c>
      <c r="O107" s="85" t="s">
        <v>752</v>
      </c>
      <c r="P107" s="14">
        <f t="shared" si="1"/>
        <v>0</v>
      </c>
    </row>
    <row r="108" spans="1:16" ht="19.5" customHeight="1" x14ac:dyDescent="0.25">
      <c r="A108" s="11" t="s">
        <v>467</v>
      </c>
      <c r="B108" s="219" t="s">
        <v>955</v>
      </c>
      <c r="C108" s="220"/>
      <c r="D108" s="203" t="s">
        <v>956</v>
      </c>
      <c r="E108" s="204"/>
      <c r="F108" s="204"/>
      <c r="G108" s="204"/>
      <c r="H108" s="204"/>
      <c r="I108" s="205"/>
      <c r="J108" s="222" t="s">
        <v>952</v>
      </c>
      <c r="K108" s="223"/>
      <c r="L108" s="224"/>
      <c r="M108" s="25"/>
      <c r="N108" s="90">
        <v>40</v>
      </c>
      <c r="O108" s="85" t="s">
        <v>752</v>
      </c>
      <c r="P108" s="14">
        <f t="shared" si="1"/>
        <v>0</v>
      </c>
    </row>
    <row r="109" spans="1:16" ht="19.5" customHeight="1" x14ac:dyDescent="0.25">
      <c r="A109" s="11" t="s">
        <v>468</v>
      </c>
      <c r="B109" s="219" t="s">
        <v>957</v>
      </c>
      <c r="C109" s="220"/>
      <c r="D109" s="203" t="s">
        <v>958</v>
      </c>
      <c r="E109" s="204"/>
      <c r="F109" s="204"/>
      <c r="G109" s="204"/>
      <c r="H109" s="204"/>
      <c r="I109" s="205"/>
      <c r="J109" s="222" t="s">
        <v>938</v>
      </c>
      <c r="K109" s="223"/>
      <c r="L109" s="224"/>
      <c r="M109" s="25"/>
      <c r="N109" s="90">
        <v>10</v>
      </c>
      <c r="O109" s="85" t="s">
        <v>935</v>
      </c>
      <c r="P109" s="14">
        <f t="shared" si="1"/>
        <v>0</v>
      </c>
    </row>
    <row r="110" spans="1:16" ht="30.95" customHeight="1" x14ac:dyDescent="0.25">
      <c r="A110" s="11" t="s">
        <v>469</v>
      </c>
      <c r="B110" s="219" t="s">
        <v>959</v>
      </c>
      <c r="C110" s="220"/>
      <c r="D110" s="203" t="s">
        <v>960</v>
      </c>
      <c r="E110" s="204"/>
      <c r="F110" s="204"/>
      <c r="G110" s="204"/>
      <c r="H110" s="204"/>
      <c r="I110" s="205"/>
      <c r="J110" s="222" t="s">
        <v>1048</v>
      </c>
      <c r="K110" s="223"/>
      <c r="L110" s="224"/>
      <c r="M110" s="25"/>
      <c r="N110" s="90">
        <v>10</v>
      </c>
      <c r="O110" s="85" t="s">
        <v>758</v>
      </c>
      <c r="P110" s="14">
        <f t="shared" si="1"/>
        <v>0</v>
      </c>
    </row>
    <row r="111" spans="1:16" ht="19.5" customHeight="1" x14ac:dyDescent="0.25">
      <c r="A111" s="11" t="s">
        <v>470</v>
      </c>
      <c r="B111" s="219" t="s">
        <v>961</v>
      </c>
      <c r="C111" s="220"/>
      <c r="D111" s="203" t="s">
        <v>962</v>
      </c>
      <c r="E111" s="204"/>
      <c r="F111" s="204"/>
      <c r="G111" s="204"/>
      <c r="H111" s="204"/>
      <c r="I111" s="205"/>
      <c r="J111" s="228" t="s">
        <v>941</v>
      </c>
      <c r="K111" s="229"/>
      <c r="L111" s="230"/>
      <c r="M111" s="25"/>
      <c r="N111" s="90">
        <v>2</v>
      </c>
      <c r="O111" s="85" t="s">
        <v>752</v>
      </c>
      <c r="P111" s="14">
        <f t="shared" si="1"/>
        <v>0</v>
      </c>
    </row>
    <row r="112" spans="1:16" ht="19.5" customHeight="1" x14ac:dyDescent="0.25">
      <c r="A112" s="11" t="s">
        <v>471</v>
      </c>
      <c r="B112" s="219" t="s">
        <v>963</v>
      </c>
      <c r="C112" s="220"/>
      <c r="D112" s="203" t="s">
        <v>964</v>
      </c>
      <c r="E112" s="204"/>
      <c r="F112" s="204"/>
      <c r="G112" s="204"/>
      <c r="H112" s="204"/>
      <c r="I112" s="205"/>
      <c r="J112" s="222" t="s">
        <v>941</v>
      </c>
      <c r="K112" s="223"/>
      <c r="L112" s="224"/>
      <c r="M112" s="25"/>
      <c r="N112" s="90">
        <v>30</v>
      </c>
      <c r="O112" s="85" t="s">
        <v>754</v>
      </c>
      <c r="P112" s="14">
        <f t="shared" si="1"/>
        <v>0</v>
      </c>
    </row>
    <row r="113" spans="1:16" ht="19.5" customHeight="1" x14ac:dyDescent="0.25">
      <c r="A113" s="11" t="s">
        <v>472</v>
      </c>
      <c r="B113" s="219" t="s">
        <v>965</v>
      </c>
      <c r="C113" s="220"/>
      <c r="D113" s="203" t="s">
        <v>966</v>
      </c>
      <c r="E113" s="204"/>
      <c r="F113" s="204"/>
      <c r="G113" s="204"/>
      <c r="H113" s="204"/>
      <c r="I113" s="205"/>
      <c r="J113" s="222" t="s">
        <v>941</v>
      </c>
      <c r="K113" s="223"/>
      <c r="L113" s="224"/>
      <c r="M113" s="25"/>
      <c r="N113" s="90">
        <v>30</v>
      </c>
      <c r="O113" s="85" t="s">
        <v>754</v>
      </c>
      <c r="P113" s="14">
        <f t="shared" si="1"/>
        <v>0</v>
      </c>
    </row>
    <row r="114" spans="1:16" ht="19.5" customHeight="1" x14ac:dyDescent="0.25">
      <c r="A114" s="11" t="s">
        <v>473</v>
      </c>
      <c r="B114" s="219" t="s">
        <v>967</v>
      </c>
      <c r="C114" s="220"/>
      <c r="D114" s="203" t="s">
        <v>968</v>
      </c>
      <c r="E114" s="204"/>
      <c r="F114" s="204"/>
      <c r="G114" s="204"/>
      <c r="H114" s="204"/>
      <c r="I114" s="205"/>
      <c r="J114" s="222" t="s">
        <v>941</v>
      </c>
      <c r="K114" s="223"/>
      <c r="L114" s="224"/>
      <c r="M114" s="25"/>
      <c r="N114" s="90">
        <v>30</v>
      </c>
      <c r="O114" s="85" t="s">
        <v>754</v>
      </c>
      <c r="P114" s="14">
        <f t="shared" si="1"/>
        <v>0</v>
      </c>
    </row>
    <row r="115" spans="1:16" ht="24" customHeight="1" x14ac:dyDescent="0.25">
      <c r="A115" s="11" t="s">
        <v>474</v>
      </c>
      <c r="B115" s="219" t="s">
        <v>969</v>
      </c>
      <c r="C115" s="220"/>
      <c r="D115" s="203" t="s">
        <v>970</v>
      </c>
      <c r="E115" s="204"/>
      <c r="F115" s="204"/>
      <c r="G115" s="204"/>
      <c r="H115" s="204"/>
      <c r="I115" s="205"/>
      <c r="J115" s="222" t="s">
        <v>941</v>
      </c>
      <c r="K115" s="223"/>
      <c r="L115" s="224"/>
      <c r="M115" s="25"/>
      <c r="N115" s="90">
        <v>30</v>
      </c>
      <c r="O115" s="85" t="s">
        <v>754</v>
      </c>
      <c r="P115" s="14">
        <f t="shared" si="1"/>
        <v>0</v>
      </c>
    </row>
    <row r="116" spans="1:16" ht="19.5" customHeight="1" x14ac:dyDescent="0.25">
      <c r="A116" s="11" t="s">
        <v>475</v>
      </c>
      <c r="B116" s="241" t="s">
        <v>971</v>
      </c>
      <c r="C116" s="242"/>
      <c r="D116" s="188" t="s">
        <v>972</v>
      </c>
      <c r="E116" s="189"/>
      <c r="F116" s="189"/>
      <c r="G116" s="189"/>
      <c r="H116" s="189"/>
      <c r="I116" s="190"/>
      <c r="J116" s="191" t="s">
        <v>941</v>
      </c>
      <c r="K116" s="192"/>
      <c r="L116" s="193"/>
      <c r="M116" s="25"/>
      <c r="N116" s="90">
        <v>30</v>
      </c>
      <c r="O116" s="85" t="s">
        <v>754</v>
      </c>
      <c r="P116" s="14">
        <f t="shared" si="1"/>
        <v>0</v>
      </c>
    </row>
    <row r="117" spans="1:16" ht="19.5" customHeight="1" x14ac:dyDescent="0.25">
      <c r="A117" s="77"/>
      <c r="B117" s="80" t="s">
        <v>973</v>
      </c>
      <c r="C117" s="78"/>
      <c r="D117" s="80"/>
      <c r="E117" s="80"/>
      <c r="F117" s="80"/>
      <c r="G117" s="80"/>
      <c r="H117" s="80"/>
      <c r="I117" s="78"/>
      <c r="J117" s="80"/>
      <c r="K117" s="121"/>
      <c r="L117" s="121"/>
      <c r="M117" s="80"/>
      <c r="N117" s="80"/>
      <c r="O117" s="80"/>
      <c r="P117" s="81"/>
    </row>
    <row r="118" spans="1:16" ht="45" customHeight="1" x14ac:dyDescent="0.25">
      <c r="A118" s="59" t="s">
        <v>12</v>
      </c>
      <c r="B118" s="194" t="s">
        <v>748</v>
      </c>
      <c r="C118" s="195"/>
      <c r="D118" s="196" t="s">
        <v>82</v>
      </c>
      <c r="E118" s="195"/>
      <c r="F118" s="195"/>
      <c r="G118" s="195"/>
      <c r="H118" s="195"/>
      <c r="I118" s="197"/>
      <c r="J118" s="196" t="s">
        <v>750</v>
      </c>
      <c r="K118" s="195"/>
      <c r="L118" s="197"/>
      <c r="M118" s="79" t="s">
        <v>83</v>
      </c>
      <c r="N118" s="54" t="s">
        <v>677</v>
      </c>
      <c r="O118" s="54" t="s">
        <v>84</v>
      </c>
      <c r="P118" s="55" t="s">
        <v>387</v>
      </c>
    </row>
    <row r="119" spans="1:16" ht="30.95" customHeight="1" x14ac:dyDescent="0.25">
      <c r="A119" s="68" t="s">
        <v>476</v>
      </c>
      <c r="B119" s="243" t="s">
        <v>975</v>
      </c>
      <c r="C119" s="243"/>
      <c r="D119" s="206" t="s">
        <v>1038</v>
      </c>
      <c r="E119" s="206"/>
      <c r="F119" s="206"/>
      <c r="G119" s="206"/>
      <c r="H119" s="206"/>
      <c r="I119" s="206"/>
      <c r="J119" s="200" t="s">
        <v>1048</v>
      </c>
      <c r="K119" s="200"/>
      <c r="L119" s="200"/>
      <c r="M119" s="69"/>
      <c r="N119" s="88">
        <v>85</v>
      </c>
      <c r="O119" s="83" t="s">
        <v>758</v>
      </c>
      <c r="P119" s="70">
        <f t="shared" si="1"/>
        <v>0</v>
      </c>
    </row>
    <row r="120" spans="1:16" ht="19.5" customHeight="1" x14ac:dyDescent="0.25">
      <c r="A120" s="11" t="s">
        <v>477</v>
      </c>
      <c r="B120" s="221" t="s">
        <v>976</v>
      </c>
      <c r="C120" s="221"/>
      <c r="D120" s="198" t="s">
        <v>977</v>
      </c>
      <c r="E120" s="198"/>
      <c r="F120" s="198"/>
      <c r="G120" s="198"/>
      <c r="H120" s="198"/>
      <c r="I120" s="198"/>
      <c r="J120" s="201"/>
      <c r="K120" s="201"/>
      <c r="L120" s="201"/>
      <c r="M120" s="25"/>
      <c r="N120" s="90">
        <v>85</v>
      </c>
      <c r="O120" s="85" t="s">
        <v>758</v>
      </c>
      <c r="P120" s="14">
        <f t="shared" si="1"/>
        <v>0</v>
      </c>
    </row>
    <row r="121" spans="1:16" ht="19.5" customHeight="1" x14ac:dyDescent="0.25">
      <c r="A121" s="11" t="s">
        <v>478</v>
      </c>
      <c r="B121" s="221" t="s">
        <v>978</v>
      </c>
      <c r="C121" s="221"/>
      <c r="D121" s="198" t="s">
        <v>979</v>
      </c>
      <c r="E121" s="198"/>
      <c r="F121" s="198"/>
      <c r="G121" s="198"/>
      <c r="H121" s="198"/>
      <c r="I121" s="198"/>
      <c r="J121" s="201"/>
      <c r="K121" s="201"/>
      <c r="L121" s="201"/>
      <c r="M121" s="25"/>
      <c r="N121" s="90">
        <v>85</v>
      </c>
      <c r="O121" s="85" t="s">
        <v>758</v>
      </c>
      <c r="P121" s="14">
        <f t="shared" si="1"/>
        <v>0</v>
      </c>
    </row>
    <row r="122" spans="1:16" ht="19.5" customHeight="1" x14ac:dyDescent="0.25">
      <c r="A122" s="11" t="s">
        <v>479</v>
      </c>
      <c r="B122" s="221" t="s">
        <v>980</v>
      </c>
      <c r="C122" s="221"/>
      <c r="D122" s="198" t="s">
        <v>981</v>
      </c>
      <c r="E122" s="198"/>
      <c r="F122" s="198"/>
      <c r="G122" s="198"/>
      <c r="H122" s="198"/>
      <c r="I122" s="198"/>
      <c r="J122" s="201"/>
      <c r="K122" s="201"/>
      <c r="L122" s="201"/>
      <c r="M122" s="25"/>
      <c r="N122" s="90">
        <v>85</v>
      </c>
      <c r="O122" s="85" t="s">
        <v>758</v>
      </c>
      <c r="P122" s="14">
        <f t="shared" si="1"/>
        <v>0</v>
      </c>
    </row>
    <row r="123" spans="1:16" ht="19.5" customHeight="1" x14ac:dyDescent="0.25">
      <c r="A123" s="11" t="s">
        <v>480</v>
      </c>
      <c r="B123" s="221" t="s">
        <v>982</v>
      </c>
      <c r="C123" s="221"/>
      <c r="D123" s="198" t="s">
        <v>983</v>
      </c>
      <c r="E123" s="198"/>
      <c r="F123" s="198"/>
      <c r="G123" s="198"/>
      <c r="H123" s="198"/>
      <c r="I123" s="198"/>
      <c r="J123" s="201"/>
      <c r="K123" s="201"/>
      <c r="L123" s="201"/>
      <c r="M123" s="25"/>
      <c r="N123" s="90">
        <v>85</v>
      </c>
      <c r="O123" s="85" t="s">
        <v>758</v>
      </c>
      <c r="P123" s="14">
        <f t="shared" si="1"/>
        <v>0</v>
      </c>
    </row>
    <row r="124" spans="1:16" ht="42" customHeight="1" x14ac:dyDescent="0.25">
      <c r="A124" s="11" t="s">
        <v>481</v>
      </c>
      <c r="B124" s="221" t="s">
        <v>984</v>
      </c>
      <c r="C124" s="221"/>
      <c r="D124" s="198" t="s">
        <v>1039</v>
      </c>
      <c r="E124" s="198"/>
      <c r="F124" s="198"/>
      <c r="G124" s="198"/>
      <c r="H124" s="198"/>
      <c r="I124" s="198"/>
      <c r="J124" s="201"/>
      <c r="K124" s="201"/>
      <c r="L124" s="201"/>
      <c r="M124" s="25"/>
      <c r="N124" s="90">
        <v>2</v>
      </c>
      <c r="O124" s="85" t="s">
        <v>758</v>
      </c>
      <c r="P124" s="14">
        <f t="shared" si="1"/>
        <v>0</v>
      </c>
    </row>
    <row r="125" spans="1:16" ht="19.5" customHeight="1" x14ac:dyDescent="0.25">
      <c r="A125" s="11" t="s">
        <v>482</v>
      </c>
      <c r="B125" s="221" t="s">
        <v>985</v>
      </c>
      <c r="C125" s="221"/>
      <c r="D125" s="198" t="s">
        <v>986</v>
      </c>
      <c r="E125" s="198"/>
      <c r="F125" s="198"/>
      <c r="G125" s="198"/>
      <c r="H125" s="198"/>
      <c r="I125" s="198"/>
      <c r="J125" s="201"/>
      <c r="K125" s="201"/>
      <c r="L125" s="201"/>
      <c r="M125" s="25"/>
      <c r="N125" s="90">
        <v>40</v>
      </c>
      <c r="O125" s="85" t="s">
        <v>758</v>
      </c>
      <c r="P125" s="14">
        <f t="shared" si="1"/>
        <v>0</v>
      </c>
    </row>
    <row r="126" spans="1:16" ht="19.5" customHeight="1" x14ac:dyDescent="0.25">
      <c r="A126" s="11" t="s">
        <v>483</v>
      </c>
      <c r="B126" s="221" t="s">
        <v>987</v>
      </c>
      <c r="C126" s="221"/>
      <c r="D126" s="198" t="s">
        <v>988</v>
      </c>
      <c r="E126" s="198"/>
      <c r="F126" s="198"/>
      <c r="G126" s="198"/>
      <c r="H126" s="198"/>
      <c r="I126" s="198"/>
      <c r="J126" s="201"/>
      <c r="K126" s="201"/>
      <c r="L126" s="201"/>
      <c r="M126" s="25"/>
      <c r="N126" s="90">
        <v>50</v>
      </c>
      <c r="O126" s="85" t="s">
        <v>758</v>
      </c>
      <c r="P126" s="14">
        <f t="shared" si="1"/>
        <v>0</v>
      </c>
    </row>
    <row r="127" spans="1:16" ht="30.95" customHeight="1" x14ac:dyDescent="0.25">
      <c r="A127" s="11" t="s">
        <v>484</v>
      </c>
      <c r="B127" s="221" t="s">
        <v>989</v>
      </c>
      <c r="C127" s="221"/>
      <c r="D127" s="198" t="s">
        <v>990</v>
      </c>
      <c r="E127" s="198"/>
      <c r="F127" s="198"/>
      <c r="G127" s="198"/>
      <c r="H127" s="198"/>
      <c r="I127" s="198"/>
      <c r="J127" s="201"/>
      <c r="K127" s="201"/>
      <c r="L127" s="201"/>
      <c r="M127" s="25"/>
      <c r="N127" s="90">
        <v>45</v>
      </c>
      <c r="O127" s="85" t="s">
        <v>758</v>
      </c>
      <c r="P127" s="14">
        <f t="shared" si="1"/>
        <v>0</v>
      </c>
    </row>
    <row r="128" spans="1:16" ht="30.95" customHeight="1" x14ac:dyDescent="0.25">
      <c r="A128" s="11" t="s">
        <v>485</v>
      </c>
      <c r="B128" s="221" t="s">
        <v>991</v>
      </c>
      <c r="C128" s="221"/>
      <c r="D128" s="198" t="s">
        <v>992</v>
      </c>
      <c r="E128" s="198"/>
      <c r="F128" s="198"/>
      <c r="G128" s="198"/>
      <c r="H128" s="198"/>
      <c r="I128" s="198"/>
      <c r="J128" s="201"/>
      <c r="K128" s="201"/>
      <c r="L128" s="201"/>
      <c r="M128" s="25"/>
      <c r="N128" s="90">
        <v>15</v>
      </c>
      <c r="O128" s="85" t="s">
        <v>758</v>
      </c>
      <c r="P128" s="14">
        <f t="shared" si="1"/>
        <v>0</v>
      </c>
    </row>
    <row r="129" spans="1:16" ht="19.5" customHeight="1" x14ac:dyDescent="0.25">
      <c r="A129" s="11" t="s">
        <v>486</v>
      </c>
      <c r="B129" s="221" t="s">
        <v>993</v>
      </c>
      <c r="C129" s="221"/>
      <c r="D129" s="198" t="s">
        <v>994</v>
      </c>
      <c r="E129" s="198"/>
      <c r="F129" s="198"/>
      <c r="G129" s="198"/>
      <c r="H129" s="198"/>
      <c r="I129" s="198"/>
      <c r="J129" s="201"/>
      <c r="K129" s="201"/>
      <c r="L129" s="201"/>
      <c r="M129" s="25"/>
      <c r="N129" s="90">
        <v>15</v>
      </c>
      <c r="O129" s="85" t="s">
        <v>758</v>
      </c>
      <c r="P129" s="14">
        <f t="shared" si="1"/>
        <v>0</v>
      </c>
    </row>
    <row r="130" spans="1:16" ht="39" customHeight="1" x14ac:dyDescent="0.25">
      <c r="A130" s="11" t="s">
        <v>487</v>
      </c>
      <c r="B130" s="221" t="s">
        <v>862</v>
      </c>
      <c r="C130" s="221"/>
      <c r="D130" s="198" t="s">
        <v>995</v>
      </c>
      <c r="E130" s="198"/>
      <c r="F130" s="198"/>
      <c r="G130" s="198"/>
      <c r="H130" s="198"/>
      <c r="I130" s="198"/>
      <c r="J130" s="201"/>
      <c r="K130" s="201"/>
      <c r="L130" s="201"/>
      <c r="M130" s="25"/>
      <c r="N130" s="90">
        <v>2</v>
      </c>
      <c r="O130" s="85" t="s">
        <v>758</v>
      </c>
      <c r="P130" s="14">
        <f t="shared" si="1"/>
        <v>0</v>
      </c>
    </row>
    <row r="131" spans="1:16" ht="19.5" customHeight="1" x14ac:dyDescent="0.25">
      <c r="A131" s="11" t="s">
        <v>488</v>
      </c>
      <c r="B131" s="221" t="s">
        <v>996</v>
      </c>
      <c r="C131" s="221"/>
      <c r="D131" s="198" t="s">
        <v>997</v>
      </c>
      <c r="E131" s="198"/>
      <c r="F131" s="198"/>
      <c r="G131" s="198"/>
      <c r="H131" s="198"/>
      <c r="I131" s="198"/>
      <c r="J131" s="201"/>
      <c r="K131" s="201"/>
      <c r="L131" s="201"/>
      <c r="M131" s="25"/>
      <c r="N131" s="90">
        <v>45</v>
      </c>
      <c r="O131" s="85" t="s">
        <v>758</v>
      </c>
      <c r="P131" s="14">
        <f t="shared" si="1"/>
        <v>0</v>
      </c>
    </row>
    <row r="132" spans="1:16" ht="19.5" customHeight="1" x14ac:dyDescent="0.25">
      <c r="A132" s="46" t="s">
        <v>489</v>
      </c>
      <c r="B132" s="244" t="s">
        <v>998</v>
      </c>
      <c r="C132" s="244"/>
      <c r="D132" s="199" t="s">
        <v>999</v>
      </c>
      <c r="E132" s="199"/>
      <c r="F132" s="199"/>
      <c r="G132" s="199"/>
      <c r="H132" s="199"/>
      <c r="I132" s="199"/>
      <c r="J132" s="202"/>
      <c r="K132" s="202"/>
      <c r="L132" s="202"/>
      <c r="M132" s="47"/>
      <c r="N132" s="92">
        <v>2</v>
      </c>
      <c r="O132" s="94" t="s">
        <v>758</v>
      </c>
      <c r="P132" s="48">
        <f t="shared" si="1"/>
        <v>0</v>
      </c>
    </row>
    <row r="133" spans="1:16" ht="19.5" customHeight="1" x14ac:dyDescent="0.25">
      <c r="A133" s="71"/>
      <c r="B133" s="95" t="s">
        <v>1000</v>
      </c>
      <c r="C133" s="72"/>
      <c r="D133" s="72"/>
      <c r="E133" s="39"/>
      <c r="F133" s="39"/>
      <c r="G133" s="39"/>
      <c r="H133" s="72"/>
      <c r="I133" s="72"/>
      <c r="J133" s="96"/>
      <c r="K133" s="122"/>
      <c r="L133" s="122"/>
      <c r="M133" s="97"/>
      <c r="N133" s="98"/>
      <c r="O133" s="98"/>
      <c r="P133" s="63">
        <f t="shared" si="1"/>
        <v>0</v>
      </c>
    </row>
    <row r="134" spans="1:16" ht="19.5" customHeight="1" x14ac:dyDescent="0.25">
      <c r="A134" s="11" t="s">
        <v>490</v>
      </c>
      <c r="B134" s="241" t="s">
        <v>1001</v>
      </c>
      <c r="C134" s="242"/>
      <c r="D134" s="188" t="s">
        <v>1002</v>
      </c>
      <c r="E134" s="189"/>
      <c r="F134" s="189"/>
      <c r="G134" s="189"/>
      <c r="H134" s="189"/>
      <c r="I134" s="190"/>
      <c r="J134" s="191"/>
      <c r="K134" s="192"/>
      <c r="L134" s="193"/>
      <c r="M134" s="25"/>
      <c r="N134" s="90">
        <v>45</v>
      </c>
      <c r="O134" s="85" t="s">
        <v>758</v>
      </c>
      <c r="P134" s="14">
        <f t="shared" si="1"/>
        <v>0</v>
      </c>
    </row>
    <row r="135" spans="1:16" ht="19.5" customHeight="1" x14ac:dyDescent="0.25">
      <c r="A135" s="11" t="s">
        <v>491</v>
      </c>
      <c r="B135" s="241" t="s">
        <v>1003</v>
      </c>
      <c r="C135" s="242"/>
      <c r="D135" s="188" t="s">
        <v>1004</v>
      </c>
      <c r="E135" s="189"/>
      <c r="F135" s="189"/>
      <c r="G135" s="189"/>
      <c r="H135" s="189"/>
      <c r="I135" s="190"/>
      <c r="J135" s="191"/>
      <c r="K135" s="192"/>
      <c r="L135" s="193"/>
      <c r="M135" s="25"/>
      <c r="N135" s="90">
        <v>45</v>
      </c>
      <c r="O135" s="85" t="s">
        <v>758</v>
      </c>
      <c r="P135" s="14">
        <f t="shared" si="1"/>
        <v>0</v>
      </c>
    </row>
    <row r="136" spans="1:16" ht="19.5" customHeight="1" x14ac:dyDescent="0.25">
      <c r="A136" s="11" t="s">
        <v>492</v>
      </c>
      <c r="B136" s="241" t="s">
        <v>1005</v>
      </c>
      <c r="C136" s="242"/>
      <c r="D136" s="188" t="s">
        <v>1006</v>
      </c>
      <c r="E136" s="189"/>
      <c r="F136" s="189"/>
      <c r="G136" s="189"/>
      <c r="H136" s="189"/>
      <c r="I136" s="190"/>
      <c r="J136" s="191"/>
      <c r="K136" s="192"/>
      <c r="L136" s="193"/>
      <c r="M136" s="25"/>
      <c r="N136" s="90">
        <v>60</v>
      </c>
      <c r="O136" s="85" t="s">
        <v>758</v>
      </c>
      <c r="P136" s="14">
        <f t="shared" si="1"/>
        <v>0</v>
      </c>
    </row>
    <row r="137" spans="1:16" ht="30.95" customHeight="1" x14ac:dyDescent="0.25">
      <c r="A137" s="11" t="s">
        <v>493</v>
      </c>
      <c r="B137" s="241" t="s">
        <v>1007</v>
      </c>
      <c r="C137" s="242"/>
      <c r="D137" s="188" t="s">
        <v>1008</v>
      </c>
      <c r="E137" s="189"/>
      <c r="F137" s="189"/>
      <c r="G137" s="189"/>
      <c r="H137" s="189"/>
      <c r="I137" s="190"/>
      <c r="J137" s="191"/>
      <c r="K137" s="192"/>
      <c r="L137" s="193"/>
      <c r="M137" s="25"/>
      <c r="N137" s="90">
        <v>45</v>
      </c>
      <c r="O137" s="85" t="s">
        <v>758</v>
      </c>
      <c r="P137" s="14">
        <f t="shared" si="1"/>
        <v>0</v>
      </c>
    </row>
    <row r="138" spans="1:16" ht="30.95" customHeight="1" x14ac:dyDescent="0.25">
      <c r="A138" s="11" t="s">
        <v>494</v>
      </c>
      <c r="B138" s="241" t="s">
        <v>1009</v>
      </c>
      <c r="C138" s="242"/>
      <c r="D138" s="188" t="s">
        <v>1010</v>
      </c>
      <c r="E138" s="189"/>
      <c r="F138" s="189"/>
      <c r="G138" s="189"/>
      <c r="H138" s="189"/>
      <c r="I138" s="190"/>
      <c r="J138" s="191"/>
      <c r="K138" s="192"/>
      <c r="L138" s="193"/>
      <c r="M138" s="25"/>
      <c r="N138" s="90">
        <v>45</v>
      </c>
      <c r="O138" s="85" t="s">
        <v>758</v>
      </c>
      <c r="P138" s="14">
        <f t="shared" si="1"/>
        <v>0</v>
      </c>
    </row>
    <row r="139" spans="1:16" ht="19.5" customHeight="1" x14ac:dyDescent="0.25">
      <c r="A139" s="11" t="s">
        <v>495</v>
      </c>
      <c r="B139" s="241" t="s">
        <v>1011</v>
      </c>
      <c r="C139" s="242"/>
      <c r="D139" s="188" t="s">
        <v>1012</v>
      </c>
      <c r="E139" s="189"/>
      <c r="F139" s="189"/>
      <c r="G139" s="189"/>
      <c r="H139" s="189"/>
      <c r="I139" s="190"/>
      <c r="J139" s="191"/>
      <c r="K139" s="192"/>
      <c r="L139" s="193"/>
      <c r="M139" s="25"/>
      <c r="N139" s="90">
        <v>45</v>
      </c>
      <c r="O139" s="85" t="s">
        <v>758</v>
      </c>
      <c r="P139" s="14">
        <f t="shared" si="1"/>
        <v>0</v>
      </c>
    </row>
    <row r="140" spans="1:16" ht="19.5" customHeight="1" x14ac:dyDescent="0.25">
      <c r="A140" s="11" t="s">
        <v>496</v>
      </c>
      <c r="B140" s="241" t="s">
        <v>1013</v>
      </c>
      <c r="C140" s="242"/>
      <c r="D140" s="188" t="s">
        <v>1014</v>
      </c>
      <c r="E140" s="189"/>
      <c r="F140" s="189"/>
      <c r="G140" s="189"/>
      <c r="H140" s="189"/>
      <c r="I140" s="190"/>
      <c r="J140" s="191"/>
      <c r="K140" s="192"/>
      <c r="L140" s="193"/>
      <c r="M140" s="25"/>
      <c r="N140" s="90">
        <v>45</v>
      </c>
      <c r="O140" s="85" t="s">
        <v>758</v>
      </c>
      <c r="P140" s="14">
        <f t="shared" si="1"/>
        <v>0</v>
      </c>
    </row>
    <row r="141" spans="1:16" ht="19.5" customHeight="1" x14ac:dyDescent="0.25">
      <c r="A141" s="71"/>
      <c r="B141" s="95" t="s">
        <v>1015</v>
      </c>
      <c r="C141" s="72"/>
      <c r="D141" s="72"/>
      <c r="E141" s="39"/>
      <c r="F141" s="39"/>
      <c r="G141" s="39"/>
      <c r="H141" s="72"/>
      <c r="I141" s="72"/>
      <c r="J141" s="96"/>
      <c r="K141" s="122"/>
      <c r="L141" s="122"/>
      <c r="M141" s="97"/>
      <c r="N141" s="98"/>
      <c r="O141" s="98"/>
      <c r="P141" s="63">
        <f t="shared" si="1"/>
        <v>0</v>
      </c>
    </row>
    <row r="142" spans="1:16" ht="19.5" customHeight="1" x14ac:dyDescent="0.25">
      <c r="A142" s="11" t="s">
        <v>497</v>
      </c>
      <c r="B142" s="241" t="s">
        <v>1016</v>
      </c>
      <c r="C142" s="242"/>
      <c r="D142" s="188" t="s">
        <v>1017</v>
      </c>
      <c r="E142" s="189"/>
      <c r="F142" s="189"/>
      <c r="G142" s="189"/>
      <c r="H142" s="189"/>
      <c r="I142" s="190"/>
      <c r="J142" s="191"/>
      <c r="K142" s="192"/>
      <c r="L142" s="193"/>
      <c r="M142" s="25"/>
      <c r="N142" s="90">
        <v>45</v>
      </c>
      <c r="O142" s="85" t="s">
        <v>974</v>
      </c>
      <c r="P142" s="14">
        <f t="shared" si="1"/>
        <v>0</v>
      </c>
    </row>
    <row r="143" spans="1:16" ht="30.95" customHeight="1" x14ac:dyDescent="0.25">
      <c r="A143" s="11" t="s">
        <v>498</v>
      </c>
      <c r="B143" s="248" t="s">
        <v>1018</v>
      </c>
      <c r="C143" s="249"/>
      <c r="D143" s="188" t="s">
        <v>1019</v>
      </c>
      <c r="E143" s="189"/>
      <c r="F143" s="189"/>
      <c r="G143" s="189"/>
      <c r="H143" s="189"/>
      <c r="I143" s="190"/>
      <c r="J143" s="228"/>
      <c r="K143" s="229"/>
      <c r="L143" s="230"/>
      <c r="M143" s="26"/>
      <c r="N143" s="99">
        <v>45</v>
      </c>
      <c r="O143" s="87" t="s">
        <v>758</v>
      </c>
      <c r="P143" s="18">
        <f>M143*N143</f>
        <v>0</v>
      </c>
    </row>
    <row r="144" spans="1:16" ht="30.95" customHeight="1" x14ac:dyDescent="0.25">
      <c r="A144" s="11" t="s">
        <v>499</v>
      </c>
      <c r="B144" s="250" t="s">
        <v>1020</v>
      </c>
      <c r="C144" s="250"/>
      <c r="D144" s="246" t="s">
        <v>1021</v>
      </c>
      <c r="E144" s="246"/>
      <c r="F144" s="246"/>
      <c r="G144" s="246"/>
      <c r="H144" s="246"/>
      <c r="I144" s="246"/>
      <c r="J144" s="247"/>
      <c r="K144" s="247"/>
      <c r="L144" s="247"/>
      <c r="M144" s="27"/>
      <c r="N144" s="100">
        <v>45</v>
      </c>
      <c r="O144" s="101" t="s">
        <v>758</v>
      </c>
      <c r="P144" s="22">
        <f>M144*N144</f>
        <v>0</v>
      </c>
    </row>
    <row r="145" spans="1:16" ht="24" customHeight="1" x14ac:dyDescent="0.25">
      <c r="A145" s="163"/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77" t="s">
        <v>384</v>
      </c>
      <c r="N145" s="177"/>
      <c r="O145" s="177"/>
      <c r="P145" s="23">
        <f>SUM(P6:P74,P77:P80,P83:P97,P100:P116,P119:P144)</f>
        <v>0</v>
      </c>
    </row>
    <row r="146" spans="1:16" ht="40.5" customHeight="1" x14ac:dyDescent="0.25">
      <c r="A146" s="164" t="s">
        <v>1223</v>
      </c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</row>
    <row r="147" spans="1:16" ht="9.75" customHeight="1" x14ac:dyDescent="0.25">
      <c r="A147" s="147"/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</row>
    <row r="148" spans="1:16" ht="19.5" customHeight="1" x14ac:dyDescent="0.25">
      <c r="A148" s="157" t="s">
        <v>385</v>
      </c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</row>
    <row r="149" spans="1:16" ht="9.75" customHeight="1" x14ac:dyDescent="0.25">
      <c r="A149" s="147"/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</row>
    <row r="150" spans="1:16" ht="19.5" customHeight="1" x14ac:dyDescent="0.25">
      <c r="A150" s="162" t="s">
        <v>386</v>
      </c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</row>
    <row r="151" spans="1:16" ht="9.75" customHeight="1" x14ac:dyDescent="0.25">
      <c r="A151" s="147"/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</row>
    <row r="152" spans="1:16" ht="19.5" customHeight="1" x14ac:dyDescent="0.25">
      <c r="A152" s="5"/>
      <c r="B152" s="28"/>
      <c r="C152" s="151" t="s">
        <v>673</v>
      </c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</row>
    <row r="153" spans="1:16" ht="19.5" customHeight="1" x14ac:dyDescent="0.25">
      <c r="A153" s="5"/>
      <c r="B153" s="28"/>
      <c r="C153" s="151" t="s">
        <v>674</v>
      </c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</row>
    <row r="154" spans="1:16" ht="19.5" customHeight="1" x14ac:dyDescent="0.25">
      <c r="A154" s="5"/>
      <c r="B154" s="28"/>
      <c r="C154" s="151" t="s">
        <v>675</v>
      </c>
      <c r="D154" s="153"/>
      <c r="E154" s="153"/>
      <c r="F154" s="153"/>
      <c r="G154" s="153"/>
      <c r="H154" s="153"/>
      <c r="I154" s="153"/>
      <c r="J154" s="153"/>
      <c r="K154" s="153"/>
      <c r="L154" s="149"/>
      <c r="M154" s="149"/>
      <c r="N154" s="149"/>
      <c r="O154" s="149"/>
      <c r="P154" s="149"/>
    </row>
    <row r="155" spans="1:16" ht="9.75" customHeight="1" x14ac:dyDescent="0.25">
      <c r="A155" s="147"/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</row>
    <row r="156" spans="1:16" ht="19.5" customHeight="1" x14ac:dyDescent="0.2">
      <c r="A156" s="148" t="s">
        <v>676</v>
      </c>
      <c r="B156" s="148"/>
      <c r="C156" s="148"/>
      <c r="D156" s="148"/>
      <c r="E156" s="148"/>
      <c r="F156" s="148"/>
      <c r="G156" s="148"/>
      <c r="H156" s="148"/>
      <c r="I156" s="150"/>
      <c r="J156" s="150"/>
      <c r="K156" s="150"/>
      <c r="L156" s="150"/>
      <c r="M156" s="150"/>
      <c r="N156" s="150"/>
      <c r="O156" s="150"/>
      <c r="P156" s="150"/>
    </row>
    <row r="157" spans="1:16" ht="19.5" customHeight="1" x14ac:dyDescent="0.2">
      <c r="A157" s="148" t="s">
        <v>1222</v>
      </c>
      <c r="B157" s="148"/>
      <c r="C157" s="148"/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</row>
    <row r="158" spans="1:16" ht="42" customHeight="1" x14ac:dyDescent="0.25">
      <c r="A158" s="155"/>
      <c r="B158" s="155"/>
      <c r="C158" s="155"/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</row>
    <row r="159" spans="1:16" ht="9.75" customHeight="1" x14ac:dyDescent="0.2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</row>
    <row r="160" spans="1:16" ht="15" x14ac:dyDescent="0.2">
      <c r="A160" s="154" t="s">
        <v>1210</v>
      </c>
      <c r="B160" s="154"/>
      <c r="C160" s="154"/>
      <c r="D160" s="154"/>
      <c r="E160" s="154"/>
      <c r="F160" s="154"/>
      <c r="G160" s="154"/>
      <c r="H160" s="154"/>
      <c r="I160" s="154"/>
      <c r="J160" s="154"/>
      <c r="K160" s="28"/>
      <c r="L160" s="10" t="s">
        <v>1211</v>
      </c>
      <c r="M160" s="5"/>
      <c r="N160" s="5"/>
    </row>
    <row r="161" spans="1:16" ht="15" x14ac:dyDescent="0.25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28"/>
      <c r="L161" s="10" t="s">
        <v>1212</v>
      </c>
      <c r="M161" s="131"/>
      <c r="N161" s="131"/>
      <c r="O161" s="131"/>
      <c r="P161" s="131"/>
    </row>
    <row r="162" spans="1:16" x14ac:dyDescent="0.25">
      <c r="K162" s="5"/>
      <c r="L162" s="5"/>
    </row>
    <row r="163" spans="1:16" x14ac:dyDescent="0.25">
      <c r="K163" s="5"/>
      <c r="L163" s="5"/>
    </row>
    <row r="164" spans="1:16" x14ac:dyDescent="0.25">
      <c r="K164" s="5"/>
      <c r="L164" s="5"/>
      <c r="O164" s="156"/>
      <c r="P164" s="156"/>
    </row>
    <row r="165" spans="1:16" x14ac:dyDescent="0.25">
      <c r="K165" s="5"/>
      <c r="L165" s="5"/>
      <c r="O165" s="146" t="s">
        <v>37</v>
      </c>
      <c r="P165" s="146"/>
    </row>
  </sheetData>
  <sheetProtection password="C63D" sheet="1" objects="1" scenarios="1" autoFilter="0"/>
  <mergeCells count="481">
    <mergeCell ref="K6:L6"/>
    <mergeCell ref="A1:P1"/>
    <mergeCell ref="A3:P3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9:C9"/>
    <mergeCell ref="B10:C10"/>
    <mergeCell ref="K5:L5"/>
    <mergeCell ref="H5:J5"/>
    <mergeCell ref="H6:J6"/>
    <mergeCell ref="H7:J7"/>
    <mergeCell ref="H8:J8"/>
    <mergeCell ref="K9:L9"/>
    <mergeCell ref="K8:L8"/>
    <mergeCell ref="K7:L7"/>
    <mergeCell ref="K14:L14"/>
    <mergeCell ref="K15:L15"/>
    <mergeCell ref="K16:L16"/>
    <mergeCell ref="K17:L17"/>
    <mergeCell ref="K10:L10"/>
    <mergeCell ref="K11:L11"/>
    <mergeCell ref="K12:L12"/>
    <mergeCell ref="K13:L13"/>
    <mergeCell ref="B17:C17"/>
    <mergeCell ref="H9:J9"/>
    <mergeCell ref="H10:J10"/>
    <mergeCell ref="H11:J11"/>
    <mergeCell ref="H12:J12"/>
    <mergeCell ref="B58:C58"/>
    <mergeCell ref="B59:C59"/>
    <mergeCell ref="K50:L50"/>
    <mergeCell ref="K51:L51"/>
    <mergeCell ref="K52:L52"/>
    <mergeCell ref="K53:L53"/>
    <mergeCell ref="K48:L48"/>
    <mergeCell ref="K49:L49"/>
    <mergeCell ref="B44:C44"/>
    <mergeCell ref="B45:C45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H58:J58"/>
    <mergeCell ref="H59:J59"/>
    <mergeCell ref="B100:C100"/>
    <mergeCell ref="D92:I92"/>
    <mergeCell ref="D94:I94"/>
    <mergeCell ref="B88:C88"/>
    <mergeCell ref="B89:C89"/>
    <mergeCell ref="B90:C90"/>
    <mergeCell ref="B91:C91"/>
    <mergeCell ref="B87:C87"/>
    <mergeCell ref="B97:C9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92:C92"/>
    <mergeCell ref="B93:C93"/>
    <mergeCell ref="B94:C94"/>
    <mergeCell ref="B95:C95"/>
    <mergeCell ref="B96:C96"/>
    <mergeCell ref="B79:C79"/>
    <mergeCell ref="B80:C80"/>
    <mergeCell ref="B83:C83"/>
    <mergeCell ref="B84:C84"/>
    <mergeCell ref="B85:C85"/>
    <mergeCell ref="B86:C86"/>
    <mergeCell ref="B102:C102"/>
    <mergeCell ref="B103:C103"/>
    <mergeCell ref="B104:C104"/>
    <mergeCell ref="B121:C121"/>
    <mergeCell ref="B122:C122"/>
    <mergeCell ref="B123:C123"/>
    <mergeCell ref="B124:C124"/>
    <mergeCell ref="B105:C105"/>
    <mergeCell ref="B106:C106"/>
    <mergeCell ref="B107:C107"/>
    <mergeCell ref="B108:C108"/>
    <mergeCell ref="B109:C109"/>
    <mergeCell ref="B110:C110"/>
    <mergeCell ref="A157:P157"/>
    <mergeCell ref="B138:C138"/>
    <mergeCell ref="B139:C139"/>
    <mergeCell ref="B140:C140"/>
    <mergeCell ref="B137:C137"/>
    <mergeCell ref="B126:C126"/>
    <mergeCell ref="B127:C127"/>
    <mergeCell ref="B128:C128"/>
    <mergeCell ref="A151:P151"/>
    <mergeCell ref="C152:P152"/>
    <mergeCell ref="C153:P153"/>
    <mergeCell ref="C154:K154"/>
    <mergeCell ref="L154:P154"/>
    <mergeCell ref="A155:P155"/>
    <mergeCell ref="M145:O145"/>
    <mergeCell ref="A146:P146"/>
    <mergeCell ref="A147:P147"/>
    <mergeCell ref="A148:P148"/>
    <mergeCell ref="A149:P149"/>
    <mergeCell ref="A150:P150"/>
    <mergeCell ref="A145:L145"/>
    <mergeCell ref="B129:C129"/>
    <mergeCell ref="A156:H156"/>
    <mergeCell ref="I156:P156"/>
    <mergeCell ref="D142:I142"/>
    <mergeCell ref="J142:L142"/>
    <mergeCell ref="D143:I143"/>
    <mergeCell ref="J143:L143"/>
    <mergeCell ref="D144:I144"/>
    <mergeCell ref="J144:L144"/>
    <mergeCell ref="B142:C142"/>
    <mergeCell ref="B143:C143"/>
    <mergeCell ref="B144:C144"/>
    <mergeCell ref="K41:L41"/>
    <mergeCell ref="K36:L36"/>
    <mergeCell ref="K37:L37"/>
    <mergeCell ref="K18:L18"/>
    <mergeCell ref="K19:L19"/>
    <mergeCell ref="K20:L20"/>
    <mergeCell ref="K21:L21"/>
    <mergeCell ref="K22:L22"/>
    <mergeCell ref="K23:L23"/>
    <mergeCell ref="K26:L26"/>
    <mergeCell ref="K27:L27"/>
    <mergeCell ref="K28:L28"/>
    <mergeCell ref="K29:L29"/>
    <mergeCell ref="K24:L24"/>
    <mergeCell ref="K25:L25"/>
    <mergeCell ref="K30:L30"/>
    <mergeCell ref="K31:L31"/>
    <mergeCell ref="K32:L32"/>
    <mergeCell ref="K33:L33"/>
    <mergeCell ref="K34:L34"/>
    <mergeCell ref="K35:L35"/>
    <mergeCell ref="K38:L38"/>
    <mergeCell ref="K39:L39"/>
    <mergeCell ref="K40:L40"/>
    <mergeCell ref="K42:L42"/>
    <mergeCell ref="K43:L43"/>
    <mergeCell ref="K44:L44"/>
    <mergeCell ref="K45:L45"/>
    <mergeCell ref="K46:L46"/>
    <mergeCell ref="K47:L47"/>
    <mergeCell ref="K54:L54"/>
    <mergeCell ref="K55:L55"/>
    <mergeCell ref="K56:L56"/>
    <mergeCell ref="B38:C38"/>
    <mergeCell ref="B39:C39"/>
    <mergeCell ref="B40:C40"/>
    <mergeCell ref="B41:C41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18:C18"/>
    <mergeCell ref="B19:C19"/>
    <mergeCell ref="B20:C20"/>
    <mergeCell ref="B21:C21"/>
    <mergeCell ref="B22:C22"/>
    <mergeCell ref="H13:J13"/>
    <mergeCell ref="H14:J14"/>
    <mergeCell ref="H15:J15"/>
    <mergeCell ref="H16:J16"/>
    <mergeCell ref="H17:J17"/>
    <mergeCell ref="H18:J18"/>
    <mergeCell ref="H37:J37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40:J40"/>
    <mergeCell ref="H41:J41"/>
    <mergeCell ref="H42:J42"/>
    <mergeCell ref="B65:C65"/>
    <mergeCell ref="B130:C130"/>
    <mergeCell ref="B131:C131"/>
    <mergeCell ref="B132:C132"/>
    <mergeCell ref="B134:C134"/>
    <mergeCell ref="B135:C135"/>
    <mergeCell ref="H60:J60"/>
    <mergeCell ref="H61:J61"/>
    <mergeCell ref="H50:J50"/>
    <mergeCell ref="H51:J51"/>
    <mergeCell ref="H52:J52"/>
    <mergeCell ref="B42:C42"/>
    <mergeCell ref="B43:C43"/>
    <mergeCell ref="B125:C125"/>
    <mergeCell ref="B113:C113"/>
    <mergeCell ref="B114:C114"/>
    <mergeCell ref="B115:C115"/>
    <mergeCell ref="B116:C116"/>
    <mergeCell ref="B111:C111"/>
    <mergeCell ref="B112:C112"/>
    <mergeCell ref="B101:C101"/>
    <mergeCell ref="D68:G68"/>
    <mergeCell ref="D69:G69"/>
    <mergeCell ref="D70:G70"/>
    <mergeCell ref="H53:J53"/>
    <mergeCell ref="B136:C136"/>
    <mergeCell ref="B119:C119"/>
    <mergeCell ref="B120:C120"/>
    <mergeCell ref="H19:J19"/>
    <mergeCell ref="H20:J20"/>
    <mergeCell ref="H21:J21"/>
    <mergeCell ref="H22:J22"/>
    <mergeCell ref="H23:J23"/>
    <mergeCell ref="H24:J24"/>
    <mergeCell ref="H28:J28"/>
    <mergeCell ref="H29:J29"/>
    <mergeCell ref="H30:J30"/>
    <mergeCell ref="H44:J44"/>
    <mergeCell ref="H45:J45"/>
    <mergeCell ref="H46:J46"/>
    <mergeCell ref="H47:J47"/>
    <mergeCell ref="H48:J48"/>
    <mergeCell ref="H49:J49"/>
    <mergeCell ref="H38:J38"/>
    <mergeCell ref="H39:J39"/>
    <mergeCell ref="D83:I83"/>
    <mergeCell ref="D84:I84"/>
    <mergeCell ref="D85:I85"/>
    <mergeCell ref="D86:I86"/>
    <mergeCell ref="D87:I87"/>
    <mergeCell ref="J83:L83"/>
    <mergeCell ref="J84:L84"/>
    <mergeCell ref="J85:L85"/>
    <mergeCell ref="J86:L86"/>
    <mergeCell ref="J87:L87"/>
    <mergeCell ref="D88:I88"/>
    <mergeCell ref="D89:I89"/>
    <mergeCell ref="D90:I90"/>
    <mergeCell ref="D91:I91"/>
    <mergeCell ref="J101:L101"/>
    <mergeCell ref="J88:L88"/>
    <mergeCell ref="D55:G55"/>
    <mergeCell ref="D56:G56"/>
    <mergeCell ref="K60:L60"/>
    <mergeCell ref="K61:L61"/>
    <mergeCell ref="K57:L57"/>
    <mergeCell ref="K58:L58"/>
    <mergeCell ref="K59:L59"/>
    <mergeCell ref="K62:L62"/>
    <mergeCell ref="K63:L63"/>
    <mergeCell ref="K64:L64"/>
    <mergeCell ref="J94:L94"/>
    <mergeCell ref="J95:L95"/>
    <mergeCell ref="J89:L89"/>
    <mergeCell ref="J90:L90"/>
    <mergeCell ref="J91:L91"/>
    <mergeCell ref="J96:L96"/>
    <mergeCell ref="J97:L97"/>
    <mergeCell ref="H55:J55"/>
    <mergeCell ref="J138:L138"/>
    <mergeCell ref="J113:L113"/>
    <mergeCell ref="J114:L114"/>
    <mergeCell ref="J115:L115"/>
    <mergeCell ref="J116:L116"/>
    <mergeCell ref="J107:L107"/>
    <mergeCell ref="J108:L108"/>
    <mergeCell ref="J109:L109"/>
    <mergeCell ref="K65:L65"/>
    <mergeCell ref="J105:L105"/>
    <mergeCell ref="K66:L66"/>
    <mergeCell ref="K67:L67"/>
    <mergeCell ref="K68:L68"/>
    <mergeCell ref="K69:L69"/>
    <mergeCell ref="K70:L70"/>
    <mergeCell ref="K74:L74"/>
    <mergeCell ref="J93:L93"/>
    <mergeCell ref="D93:I93"/>
    <mergeCell ref="D135:I135"/>
    <mergeCell ref="D136:I136"/>
    <mergeCell ref="D137:I137"/>
    <mergeCell ref="D138:I138"/>
    <mergeCell ref="D126:I126"/>
    <mergeCell ref="D127:I127"/>
    <mergeCell ref="D128:I128"/>
    <mergeCell ref="D129:I129"/>
    <mergeCell ref="D120:I120"/>
    <mergeCell ref="D121:I121"/>
    <mergeCell ref="D122:I122"/>
    <mergeCell ref="D95:I95"/>
    <mergeCell ref="D96:I96"/>
    <mergeCell ref="D5:G5"/>
    <mergeCell ref="D6:G6"/>
    <mergeCell ref="D7:G7"/>
    <mergeCell ref="D8:G8"/>
    <mergeCell ref="D9:G9"/>
    <mergeCell ref="D10:G10"/>
    <mergeCell ref="J76:L76"/>
    <mergeCell ref="J77:L77"/>
    <mergeCell ref="J78:L78"/>
    <mergeCell ref="H74:J74"/>
    <mergeCell ref="H68:J68"/>
    <mergeCell ref="H69:J69"/>
    <mergeCell ref="H70:J70"/>
    <mergeCell ref="H71:J71"/>
    <mergeCell ref="H72:J72"/>
    <mergeCell ref="H73:J73"/>
    <mergeCell ref="H62:J62"/>
    <mergeCell ref="H63:J63"/>
    <mergeCell ref="H64:J64"/>
    <mergeCell ref="H65:J65"/>
    <mergeCell ref="H43:J43"/>
    <mergeCell ref="H54:J54"/>
    <mergeCell ref="D57:G57"/>
    <mergeCell ref="D58:G58"/>
    <mergeCell ref="H66:J66"/>
    <mergeCell ref="H67:J67"/>
    <mergeCell ref="H56:J56"/>
    <mergeCell ref="H57:J57"/>
    <mergeCell ref="D17:G17"/>
    <mergeCell ref="D18:G18"/>
    <mergeCell ref="D19:G19"/>
    <mergeCell ref="D20:G20"/>
    <mergeCell ref="D21:G21"/>
    <mergeCell ref="D22:G22"/>
    <mergeCell ref="D32:G32"/>
    <mergeCell ref="D33:G33"/>
    <mergeCell ref="D34:G34"/>
    <mergeCell ref="D41:G41"/>
    <mergeCell ref="D42:G42"/>
    <mergeCell ref="D43:G43"/>
    <mergeCell ref="D44:G44"/>
    <mergeCell ref="D45:G45"/>
    <mergeCell ref="D46:G46"/>
    <mergeCell ref="D35:G35"/>
    <mergeCell ref="D36:G36"/>
    <mergeCell ref="D37:G37"/>
    <mergeCell ref="D38:G38"/>
    <mergeCell ref="D39:G39"/>
    <mergeCell ref="D11:G11"/>
    <mergeCell ref="D12:G12"/>
    <mergeCell ref="D13:G13"/>
    <mergeCell ref="D14:G14"/>
    <mergeCell ref="D15:G15"/>
    <mergeCell ref="D16:G16"/>
    <mergeCell ref="D29:G29"/>
    <mergeCell ref="D30:G30"/>
    <mergeCell ref="D31:G31"/>
    <mergeCell ref="D23:G23"/>
    <mergeCell ref="D24:G24"/>
    <mergeCell ref="D25:G25"/>
    <mergeCell ref="D26:G26"/>
    <mergeCell ref="D27:G27"/>
    <mergeCell ref="D28:G28"/>
    <mergeCell ref="D40:G40"/>
    <mergeCell ref="J106:L106"/>
    <mergeCell ref="D103:I103"/>
    <mergeCell ref="D47:G47"/>
    <mergeCell ref="D48:G48"/>
    <mergeCell ref="D49:G49"/>
    <mergeCell ref="D50:G50"/>
    <mergeCell ref="D51:G51"/>
    <mergeCell ref="D52:G52"/>
    <mergeCell ref="D65:G65"/>
    <mergeCell ref="D66:G66"/>
    <mergeCell ref="D67:G67"/>
    <mergeCell ref="D59:G59"/>
    <mergeCell ref="D60:G60"/>
    <mergeCell ref="D61:G61"/>
    <mergeCell ref="D62:G62"/>
    <mergeCell ref="D63:G63"/>
    <mergeCell ref="D64:G64"/>
    <mergeCell ref="D53:G53"/>
    <mergeCell ref="D54:G54"/>
    <mergeCell ref="J102:L102"/>
    <mergeCell ref="J103:L103"/>
    <mergeCell ref="J104:L104"/>
    <mergeCell ref="J92:L92"/>
    <mergeCell ref="D71:G71"/>
    <mergeCell ref="D72:G72"/>
    <mergeCell ref="D73:G73"/>
    <mergeCell ref="D74:G74"/>
    <mergeCell ref="B82:C82"/>
    <mergeCell ref="J82:L82"/>
    <mergeCell ref="D76:I76"/>
    <mergeCell ref="D77:I77"/>
    <mergeCell ref="D78:I78"/>
    <mergeCell ref="D79:I79"/>
    <mergeCell ref="J79:L79"/>
    <mergeCell ref="D80:I80"/>
    <mergeCell ref="B76:C76"/>
    <mergeCell ref="J80:L80"/>
    <mergeCell ref="K72:L72"/>
    <mergeCell ref="K73:L73"/>
    <mergeCell ref="B72:C72"/>
    <mergeCell ref="B73:C73"/>
    <mergeCell ref="D82:I82"/>
    <mergeCell ref="K71:L71"/>
    <mergeCell ref="B74:C74"/>
    <mergeCell ref="B77:C77"/>
    <mergeCell ref="B78:C78"/>
    <mergeCell ref="D106:I106"/>
    <mergeCell ref="D107:I107"/>
    <mergeCell ref="D108:I108"/>
    <mergeCell ref="D109:I109"/>
    <mergeCell ref="D110:I110"/>
    <mergeCell ref="A158:P158"/>
    <mergeCell ref="A160:J160"/>
    <mergeCell ref="D97:I97"/>
    <mergeCell ref="D100:I100"/>
    <mergeCell ref="D101:I101"/>
    <mergeCell ref="D102:I102"/>
    <mergeCell ref="D104:I104"/>
    <mergeCell ref="D111:I111"/>
    <mergeCell ref="D112:I112"/>
    <mergeCell ref="D115:I115"/>
    <mergeCell ref="D116:I116"/>
    <mergeCell ref="J110:L110"/>
    <mergeCell ref="J118:L118"/>
    <mergeCell ref="J111:L111"/>
    <mergeCell ref="J112:L112"/>
    <mergeCell ref="J100:L100"/>
    <mergeCell ref="J135:L135"/>
    <mergeCell ref="J136:L136"/>
    <mergeCell ref="J137:L137"/>
    <mergeCell ref="O164:P164"/>
    <mergeCell ref="O165:P165"/>
    <mergeCell ref="D139:I139"/>
    <mergeCell ref="J139:L139"/>
    <mergeCell ref="D140:I140"/>
    <mergeCell ref="J140:L140"/>
    <mergeCell ref="B99:C99"/>
    <mergeCell ref="D99:I99"/>
    <mergeCell ref="J99:L99"/>
    <mergeCell ref="B118:C118"/>
    <mergeCell ref="D118:I118"/>
    <mergeCell ref="D134:I134"/>
    <mergeCell ref="J134:L134"/>
    <mergeCell ref="D130:I130"/>
    <mergeCell ref="D131:I131"/>
    <mergeCell ref="D132:I132"/>
    <mergeCell ref="J119:L132"/>
    <mergeCell ref="D123:I123"/>
    <mergeCell ref="D124:I124"/>
    <mergeCell ref="D125:I125"/>
    <mergeCell ref="D113:I113"/>
    <mergeCell ref="D114:I114"/>
    <mergeCell ref="D119:I119"/>
    <mergeCell ref="D105:I105"/>
  </mergeCells>
  <conditionalFormatting sqref="P6:P12 P77:P80 P133 P14:P20 P23:P28 P30:P71 P74 P145">
    <cfRule type="cellIs" dxfId="37" priority="10" operator="equal">
      <formula>0</formula>
    </cfRule>
  </conditionalFormatting>
  <conditionalFormatting sqref="P13">
    <cfRule type="cellIs" dxfId="36" priority="9" operator="equal">
      <formula>0</formula>
    </cfRule>
  </conditionalFormatting>
  <conditionalFormatting sqref="P21:P22">
    <cfRule type="cellIs" dxfId="35" priority="8" operator="equal">
      <formula>0</formula>
    </cfRule>
  </conditionalFormatting>
  <conditionalFormatting sqref="P29">
    <cfRule type="cellIs" dxfId="34" priority="7" operator="equal">
      <formula>0</formula>
    </cfRule>
  </conditionalFormatting>
  <conditionalFormatting sqref="P72:P73">
    <cfRule type="cellIs" dxfId="33" priority="6" operator="equal">
      <formula>0</formula>
    </cfRule>
  </conditionalFormatting>
  <conditionalFormatting sqref="P119:P132">
    <cfRule type="cellIs" dxfId="32" priority="3" operator="equal">
      <formula>0</formula>
    </cfRule>
  </conditionalFormatting>
  <conditionalFormatting sqref="P83:P97">
    <cfRule type="cellIs" dxfId="31" priority="5" operator="equal">
      <formula>0</formula>
    </cfRule>
  </conditionalFormatting>
  <conditionalFormatting sqref="P100:P116">
    <cfRule type="cellIs" dxfId="30" priority="4" operator="equal">
      <formula>0</formula>
    </cfRule>
  </conditionalFormatting>
  <conditionalFormatting sqref="P134:P140 P142:P144">
    <cfRule type="cellIs" dxfId="29" priority="2" operator="equal">
      <formula>0</formula>
    </cfRule>
  </conditionalFormatting>
  <conditionalFormatting sqref="P141">
    <cfRule type="cellIs" dxfId="28" priority="1" operator="equal">
      <formula>0</formula>
    </cfRule>
  </conditionalFormatting>
  <dataValidations count="1">
    <dataValidation type="list" allowBlank="1" showInputMessage="1" showErrorMessage="1" sqref="B152:B155 K160:K161">
      <formula1>"X"</formula1>
    </dataValidation>
  </dataValidations>
  <printOptions horizontalCentered="1"/>
  <pageMargins left="0.51181102362204722" right="0.51181102362204722" top="0.39370078740157483" bottom="0.43307086614173229" header="0.19685039370078741" footer="0.15748031496062992"/>
  <pageSetup paperSize="9" scale="79" fitToHeight="0" orientation="portrait" r:id="rId1"/>
  <headerFooter>
    <oddFooter>&amp;L&amp;10Numer konkursu: 2/UiK/2020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17"/>
  <sheetViews>
    <sheetView showGridLines="0" view="pageBreakPreview" zoomScaleNormal="100" zoomScaleSheetLayoutView="100" workbookViewId="0">
      <pane ySplit="4" topLeftCell="A5" activePane="bottomLeft" state="frozen"/>
      <selection sqref="A1:W1"/>
      <selection pane="bottomLeft" sqref="A1:P1"/>
    </sheetView>
  </sheetViews>
  <sheetFormatPr defaultColWidth="5.140625" defaultRowHeight="12.75" x14ac:dyDescent="0.25"/>
  <cols>
    <col min="1" max="1" width="4.42578125" style="10" customWidth="1"/>
    <col min="2" max="9" width="5" style="5" customWidth="1"/>
    <col min="10" max="12" width="5.7109375" style="5" customWidth="1"/>
    <col min="13" max="13" width="10.7109375" style="24" customWidth="1"/>
    <col min="14" max="14" width="10.7109375" style="10" customWidth="1"/>
    <col min="15" max="15" width="11.7109375" style="10" customWidth="1"/>
    <col min="16" max="16" width="19.140625" style="10" customWidth="1"/>
    <col min="17" max="16384" width="5.140625" style="5"/>
  </cols>
  <sheetData>
    <row r="1" spans="1:16" ht="29.1" customHeight="1" x14ac:dyDescent="0.25">
      <c r="A1" s="158" t="s">
        <v>1230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ht="12.6" customHeight="1" x14ac:dyDescent="0.25">
      <c r="A2" s="5"/>
      <c r="M2" s="5"/>
      <c r="N2" s="5"/>
      <c r="O2" s="5"/>
      <c r="P2" s="5"/>
    </row>
    <row r="3" spans="1:16" ht="26.25" customHeight="1" x14ac:dyDescent="0.25">
      <c r="A3" s="181" t="s">
        <v>1163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3"/>
    </row>
    <row r="4" spans="1:16" s="10" customFormat="1" ht="46.5" customHeight="1" x14ac:dyDescent="0.25">
      <c r="A4" s="102" t="s">
        <v>12</v>
      </c>
      <c r="B4" s="267" t="s">
        <v>82</v>
      </c>
      <c r="C4" s="267"/>
      <c r="D4" s="267"/>
      <c r="E4" s="267"/>
      <c r="F4" s="267"/>
      <c r="G4" s="267"/>
      <c r="H4" s="267"/>
      <c r="I4" s="267"/>
      <c r="J4" s="267" t="s">
        <v>1164</v>
      </c>
      <c r="K4" s="267"/>
      <c r="L4" s="267"/>
      <c r="M4" s="104" t="s">
        <v>83</v>
      </c>
      <c r="N4" s="105" t="s">
        <v>677</v>
      </c>
      <c r="O4" s="105" t="s">
        <v>745</v>
      </c>
      <c r="P4" s="106" t="s">
        <v>387</v>
      </c>
    </row>
    <row r="5" spans="1:16" ht="19.5" customHeight="1" x14ac:dyDescent="0.25">
      <c r="A5" s="262" t="s">
        <v>1049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4"/>
    </row>
    <row r="6" spans="1:16" ht="19.5" customHeight="1" x14ac:dyDescent="0.25">
      <c r="A6" s="103" t="s">
        <v>40</v>
      </c>
      <c r="B6" s="258" t="s">
        <v>1050</v>
      </c>
      <c r="C6" s="258"/>
      <c r="D6" s="258"/>
      <c r="E6" s="258"/>
      <c r="F6" s="258"/>
      <c r="G6" s="258"/>
      <c r="H6" s="258"/>
      <c r="I6" s="258"/>
      <c r="J6" s="263" t="s">
        <v>1051</v>
      </c>
      <c r="K6" s="263"/>
      <c r="L6" s="263"/>
      <c r="M6" s="117"/>
      <c r="N6" s="113">
        <v>300</v>
      </c>
      <c r="O6" s="113" t="s">
        <v>1052</v>
      </c>
      <c r="P6" s="70">
        <f>M6*N6</f>
        <v>0</v>
      </c>
    </row>
    <row r="7" spans="1:16" ht="19.5" customHeight="1" x14ac:dyDescent="0.25">
      <c r="A7" s="103" t="s">
        <v>41</v>
      </c>
      <c r="B7" s="258" t="s">
        <v>1053</v>
      </c>
      <c r="C7" s="258"/>
      <c r="D7" s="258"/>
      <c r="E7" s="258"/>
      <c r="F7" s="258"/>
      <c r="G7" s="258"/>
      <c r="H7" s="258"/>
      <c r="I7" s="258"/>
      <c r="J7" s="263"/>
      <c r="K7" s="263"/>
      <c r="L7" s="263"/>
      <c r="M7" s="117"/>
      <c r="N7" s="113">
        <v>45</v>
      </c>
      <c r="O7" s="113" t="s">
        <v>1052</v>
      </c>
      <c r="P7" s="70">
        <f t="shared" ref="P7:P18" si="0">M7*N7</f>
        <v>0</v>
      </c>
    </row>
    <row r="8" spans="1:16" ht="19.5" customHeight="1" x14ac:dyDescent="0.25">
      <c r="A8" s="103" t="s">
        <v>42</v>
      </c>
      <c r="B8" s="258" t="s">
        <v>1054</v>
      </c>
      <c r="C8" s="258"/>
      <c r="D8" s="258"/>
      <c r="E8" s="258"/>
      <c r="F8" s="258"/>
      <c r="G8" s="258"/>
      <c r="H8" s="258"/>
      <c r="I8" s="258"/>
      <c r="J8" s="263"/>
      <c r="K8" s="263"/>
      <c r="L8" s="263"/>
      <c r="M8" s="117"/>
      <c r="N8" s="113">
        <v>85</v>
      </c>
      <c r="O8" s="113" t="s">
        <v>1052</v>
      </c>
      <c r="P8" s="70">
        <f t="shared" si="0"/>
        <v>0</v>
      </c>
    </row>
    <row r="9" spans="1:16" ht="19.5" customHeight="1" x14ac:dyDescent="0.25">
      <c r="A9" s="103" t="s">
        <v>43</v>
      </c>
      <c r="B9" s="258" t="s">
        <v>1055</v>
      </c>
      <c r="C9" s="258"/>
      <c r="D9" s="258"/>
      <c r="E9" s="258"/>
      <c r="F9" s="258"/>
      <c r="G9" s="258"/>
      <c r="H9" s="258"/>
      <c r="I9" s="258"/>
      <c r="J9" s="263"/>
      <c r="K9" s="263"/>
      <c r="L9" s="263"/>
      <c r="M9" s="117"/>
      <c r="N9" s="113">
        <v>15</v>
      </c>
      <c r="O9" s="113" t="s">
        <v>680</v>
      </c>
      <c r="P9" s="70">
        <f t="shared" si="0"/>
        <v>0</v>
      </c>
    </row>
    <row r="10" spans="1:16" ht="28.5" customHeight="1" x14ac:dyDescent="0.25">
      <c r="A10" s="103" t="s">
        <v>44</v>
      </c>
      <c r="B10" s="258" t="s">
        <v>1056</v>
      </c>
      <c r="C10" s="258"/>
      <c r="D10" s="258"/>
      <c r="E10" s="258"/>
      <c r="F10" s="258"/>
      <c r="G10" s="258"/>
      <c r="H10" s="258"/>
      <c r="I10" s="258"/>
      <c r="J10" s="263"/>
      <c r="K10" s="263"/>
      <c r="L10" s="263"/>
      <c r="M10" s="117"/>
      <c r="N10" s="113">
        <v>45</v>
      </c>
      <c r="O10" s="113" t="s">
        <v>1052</v>
      </c>
      <c r="P10" s="70">
        <f t="shared" si="0"/>
        <v>0</v>
      </c>
    </row>
    <row r="11" spans="1:16" ht="28.5" customHeight="1" x14ac:dyDescent="0.25">
      <c r="A11" s="103" t="s">
        <v>45</v>
      </c>
      <c r="B11" s="258" t="s">
        <v>1057</v>
      </c>
      <c r="C11" s="258"/>
      <c r="D11" s="258"/>
      <c r="E11" s="258"/>
      <c r="F11" s="258"/>
      <c r="G11" s="258"/>
      <c r="H11" s="258"/>
      <c r="I11" s="258"/>
      <c r="J11" s="263"/>
      <c r="K11" s="263"/>
      <c r="L11" s="263"/>
      <c r="M11" s="117"/>
      <c r="N11" s="113">
        <v>45</v>
      </c>
      <c r="O11" s="113" t="s">
        <v>1052</v>
      </c>
      <c r="P11" s="70">
        <f t="shared" si="0"/>
        <v>0</v>
      </c>
    </row>
    <row r="12" spans="1:16" ht="28.5" customHeight="1" x14ac:dyDescent="0.25">
      <c r="A12" s="103" t="s">
        <v>46</v>
      </c>
      <c r="B12" s="258" t="s">
        <v>1058</v>
      </c>
      <c r="C12" s="258"/>
      <c r="D12" s="258"/>
      <c r="E12" s="258"/>
      <c r="F12" s="258"/>
      <c r="G12" s="258"/>
      <c r="H12" s="258"/>
      <c r="I12" s="258"/>
      <c r="J12" s="263"/>
      <c r="K12" s="263"/>
      <c r="L12" s="263"/>
      <c r="M12" s="117"/>
      <c r="N12" s="113">
        <v>45</v>
      </c>
      <c r="O12" s="113" t="s">
        <v>1052</v>
      </c>
      <c r="P12" s="70">
        <f t="shared" si="0"/>
        <v>0</v>
      </c>
    </row>
    <row r="13" spans="1:16" ht="41.25" customHeight="1" x14ac:dyDescent="0.25">
      <c r="A13" s="103" t="s">
        <v>47</v>
      </c>
      <c r="B13" s="258" t="s">
        <v>1059</v>
      </c>
      <c r="C13" s="258"/>
      <c r="D13" s="258"/>
      <c r="E13" s="258"/>
      <c r="F13" s="258"/>
      <c r="G13" s="258"/>
      <c r="H13" s="258"/>
      <c r="I13" s="258"/>
      <c r="J13" s="263"/>
      <c r="K13" s="263"/>
      <c r="L13" s="263"/>
      <c r="M13" s="117"/>
      <c r="N13" s="113">
        <v>45</v>
      </c>
      <c r="O13" s="113" t="s">
        <v>1052</v>
      </c>
      <c r="P13" s="70">
        <f t="shared" si="0"/>
        <v>0</v>
      </c>
    </row>
    <row r="14" spans="1:16" ht="41.25" customHeight="1" x14ac:dyDescent="0.25">
      <c r="A14" s="103" t="s">
        <v>48</v>
      </c>
      <c r="B14" s="258" t="s">
        <v>1060</v>
      </c>
      <c r="C14" s="258"/>
      <c r="D14" s="258"/>
      <c r="E14" s="258"/>
      <c r="F14" s="258"/>
      <c r="G14" s="258"/>
      <c r="H14" s="258"/>
      <c r="I14" s="258"/>
      <c r="J14" s="263"/>
      <c r="K14" s="263"/>
      <c r="L14" s="263"/>
      <c r="M14" s="117"/>
      <c r="N14" s="113">
        <v>45</v>
      </c>
      <c r="O14" s="113" t="s">
        <v>1052</v>
      </c>
      <c r="P14" s="70">
        <f t="shared" si="0"/>
        <v>0</v>
      </c>
    </row>
    <row r="15" spans="1:16" ht="159.75" customHeight="1" x14ac:dyDescent="0.25">
      <c r="A15" s="103" t="s">
        <v>49</v>
      </c>
      <c r="B15" s="258" t="s">
        <v>1061</v>
      </c>
      <c r="C15" s="258"/>
      <c r="D15" s="258"/>
      <c r="E15" s="258"/>
      <c r="F15" s="258"/>
      <c r="G15" s="258"/>
      <c r="H15" s="258"/>
      <c r="I15" s="258"/>
      <c r="J15" s="263"/>
      <c r="K15" s="263"/>
      <c r="L15" s="263"/>
      <c r="M15" s="117"/>
      <c r="N15" s="114">
        <v>250</v>
      </c>
      <c r="O15" s="114" t="s">
        <v>1052</v>
      </c>
      <c r="P15" s="70">
        <f t="shared" si="0"/>
        <v>0</v>
      </c>
    </row>
    <row r="16" spans="1:16" ht="19.5" customHeight="1" x14ac:dyDescent="0.25">
      <c r="A16" s="103" t="s">
        <v>50</v>
      </c>
      <c r="B16" s="258" t="s">
        <v>1062</v>
      </c>
      <c r="C16" s="258"/>
      <c r="D16" s="258"/>
      <c r="E16" s="258"/>
      <c r="F16" s="258"/>
      <c r="G16" s="258"/>
      <c r="H16" s="258"/>
      <c r="I16" s="258"/>
      <c r="J16" s="263"/>
      <c r="K16" s="263"/>
      <c r="L16" s="263"/>
      <c r="M16" s="117"/>
      <c r="N16" s="114">
        <v>215</v>
      </c>
      <c r="O16" s="113" t="s">
        <v>935</v>
      </c>
      <c r="P16" s="70">
        <f t="shared" si="0"/>
        <v>0</v>
      </c>
    </row>
    <row r="17" spans="1:16" ht="19.5" customHeight="1" x14ac:dyDescent="0.25">
      <c r="A17" s="103" t="s">
        <v>51</v>
      </c>
      <c r="B17" s="258" t="s">
        <v>1063</v>
      </c>
      <c r="C17" s="258"/>
      <c r="D17" s="258"/>
      <c r="E17" s="258"/>
      <c r="F17" s="258"/>
      <c r="G17" s="258"/>
      <c r="H17" s="258"/>
      <c r="I17" s="258"/>
      <c r="J17" s="263"/>
      <c r="K17" s="263"/>
      <c r="L17" s="263"/>
      <c r="M17" s="117"/>
      <c r="N17" s="114">
        <v>85</v>
      </c>
      <c r="O17" s="113" t="s">
        <v>935</v>
      </c>
      <c r="P17" s="70">
        <f t="shared" si="0"/>
        <v>0</v>
      </c>
    </row>
    <row r="18" spans="1:16" ht="19.5" customHeight="1" x14ac:dyDescent="0.25">
      <c r="A18" s="103" t="s">
        <v>52</v>
      </c>
      <c r="B18" s="258" t="s">
        <v>1064</v>
      </c>
      <c r="C18" s="258"/>
      <c r="D18" s="258"/>
      <c r="E18" s="258"/>
      <c r="F18" s="258"/>
      <c r="G18" s="258"/>
      <c r="H18" s="258"/>
      <c r="I18" s="258"/>
      <c r="J18" s="263"/>
      <c r="K18" s="263"/>
      <c r="L18" s="263"/>
      <c r="M18" s="117"/>
      <c r="N18" s="114">
        <v>255</v>
      </c>
      <c r="O18" s="113" t="s">
        <v>935</v>
      </c>
      <c r="P18" s="70">
        <f t="shared" si="0"/>
        <v>0</v>
      </c>
    </row>
    <row r="19" spans="1:16" ht="19.5" customHeight="1" x14ac:dyDescent="0.25">
      <c r="A19" s="262" t="s">
        <v>1065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4"/>
    </row>
    <row r="20" spans="1:16" ht="19.5" customHeight="1" x14ac:dyDescent="0.25">
      <c r="A20" s="262" t="s">
        <v>1066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4"/>
    </row>
    <row r="21" spans="1:16" ht="25.5" customHeight="1" x14ac:dyDescent="0.25">
      <c r="A21" s="103" t="s">
        <v>53</v>
      </c>
      <c r="B21" s="258" t="s">
        <v>1067</v>
      </c>
      <c r="C21" s="258"/>
      <c r="D21" s="258"/>
      <c r="E21" s="258"/>
      <c r="F21" s="258"/>
      <c r="G21" s="258"/>
      <c r="H21" s="258"/>
      <c r="I21" s="258"/>
      <c r="J21" s="263" t="s">
        <v>1167</v>
      </c>
      <c r="K21" s="263"/>
      <c r="L21" s="263"/>
      <c r="M21" s="117"/>
      <c r="N21" s="114">
        <v>130</v>
      </c>
      <c r="O21" s="113" t="s">
        <v>1068</v>
      </c>
      <c r="P21" s="70">
        <f t="shared" ref="P21:P39" si="1">M21*N21</f>
        <v>0</v>
      </c>
    </row>
    <row r="22" spans="1:16" ht="25.5" customHeight="1" x14ac:dyDescent="0.25">
      <c r="A22" s="103" t="s">
        <v>54</v>
      </c>
      <c r="B22" s="258" t="s">
        <v>1165</v>
      </c>
      <c r="C22" s="258"/>
      <c r="D22" s="258"/>
      <c r="E22" s="258"/>
      <c r="F22" s="258"/>
      <c r="G22" s="258"/>
      <c r="H22" s="258"/>
      <c r="I22" s="258"/>
      <c r="J22" s="263" t="s">
        <v>1069</v>
      </c>
      <c r="K22" s="263"/>
      <c r="L22" s="263"/>
      <c r="M22" s="117"/>
      <c r="N22" s="115">
        <v>35</v>
      </c>
      <c r="O22" s="113" t="s">
        <v>1068</v>
      </c>
      <c r="P22" s="70">
        <f t="shared" si="1"/>
        <v>0</v>
      </c>
    </row>
    <row r="23" spans="1:16" ht="25.5" customHeight="1" x14ac:dyDescent="0.25">
      <c r="A23" s="103" t="s">
        <v>55</v>
      </c>
      <c r="B23" s="258" t="s">
        <v>1070</v>
      </c>
      <c r="C23" s="258"/>
      <c r="D23" s="258"/>
      <c r="E23" s="258"/>
      <c r="F23" s="258"/>
      <c r="G23" s="258"/>
      <c r="H23" s="258"/>
      <c r="I23" s="258"/>
      <c r="J23" s="263" t="s">
        <v>1071</v>
      </c>
      <c r="K23" s="263"/>
      <c r="L23" s="263"/>
      <c r="M23" s="117"/>
      <c r="N23" s="114">
        <v>130</v>
      </c>
      <c r="O23" s="113" t="s">
        <v>1068</v>
      </c>
      <c r="P23" s="70">
        <f t="shared" si="1"/>
        <v>0</v>
      </c>
    </row>
    <row r="24" spans="1:16" ht="19.5" customHeight="1" x14ac:dyDescent="0.25">
      <c r="A24" s="103" t="s">
        <v>56</v>
      </c>
      <c r="B24" s="258" t="s">
        <v>1072</v>
      </c>
      <c r="C24" s="258"/>
      <c r="D24" s="258"/>
      <c r="E24" s="258"/>
      <c r="F24" s="258"/>
      <c r="G24" s="258"/>
      <c r="H24" s="258"/>
      <c r="I24" s="258"/>
      <c r="J24" s="263" t="s">
        <v>1168</v>
      </c>
      <c r="K24" s="263"/>
      <c r="L24" s="263"/>
      <c r="M24" s="117"/>
      <c r="N24" s="114">
        <v>130</v>
      </c>
      <c r="O24" s="113" t="s">
        <v>1073</v>
      </c>
      <c r="P24" s="70">
        <f t="shared" si="1"/>
        <v>0</v>
      </c>
    </row>
    <row r="25" spans="1:16" ht="19.5" customHeight="1" x14ac:dyDescent="0.25">
      <c r="A25" s="103" t="s">
        <v>57</v>
      </c>
      <c r="B25" s="258" t="s">
        <v>1074</v>
      </c>
      <c r="C25" s="258"/>
      <c r="D25" s="258"/>
      <c r="E25" s="258"/>
      <c r="F25" s="258"/>
      <c r="G25" s="258"/>
      <c r="H25" s="258"/>
      <c r="I25" s="258"/>
      <c r="J25" s="263"/>
      <c r="K25" s="263"/>
      <c r="L25" s="263"/>
      <c r="M25" s="117"/>
      <c r="N25" s="115">
        <v>15</v>
      </c>
      <c r="O25" s="113" t="s">
        <v>687</v>
      </c>
      <c r="P25" s="70">
        <f t="shared" si="1"/>
        <v>0</v>
      </c>
    </row>
    <row r="26" spans="1:16" ht="19.5" customHeight="1" x14ac:dyDescent="0.25">
      <c r="A26" s="103" t="s">
        <v>58</v>
      </c>
      <c r="B26" s="258" t="s">
        <v>1075</v>
      </c>
      <c r="C26" s="258"/>
      <c r="D26" s="258"/>
      <c r="E26" s="258"/>
      <c r="F26" s="258"/>
      <c r="G26" s="258"/>
      <c r="H26" s="258"/>
      <c r="I26" s="258"/>
      <c r="J26" s="263"/>
      <c r="K26" s="263"/>
      <c r="L26" s="263"/>
      <c r="M26" s="117"/>
      <c r="N26" s="114">
        <v>85</v>
      </c>
      <c r="O26" s="113" t="s">
        <v>1073</v>
      </c>
      <c r="P26" s="70">
        <f t="shared" si="1"/>
        <v>0</v>
      </c>
    </row>
    <row r="27" spans="1:16" ht="19.5" customHeight="1" x14ac:dyDescent="0.25">
      <c r="A27" s="103" t="s">
        <v>59</v>
      </c>
      <c r="B27" s="258" t="s">
        <v>1076</v>
      </c>
      <c r="C27" s="258"/>
      <c r="D27" s="258"/>
      <c r="E27" s="258"/>
      <c r="F27" s="258"/>
      <c r="G27" s="258"/>
      <c r="H27" s="258"/>
      <c r="I27" s="258"/>
      <c r="J27" s="263"/>
      <c r="K27" s="263"/>
      <c r="L27" s="263"/>
      <c r="M27" s="117"/>
      <c r="N27" s="114">
        <v>45</v>
      </c>
      <c r="O27" s="113" t="s">
        <v>1073</v>
      </c>
      <c r="P27" s="70">
        <f t="shared" si="1"/>
        <v>0</v>
      </c>
    </row>
    <row r="28" spans="1:16" ht="19.5" customHeight="1" x14ac:dyDescent="0.25">
      <c r="A28" s="103" t="s">
        <v>391</v>
      </c>
      <c r="B28" s="258" t="s">
        <v>1077</v>
      </c>
      <c r="C28" s="258"/>
      <c r="D28" s="258"/>
      <c r="E28" s="258"/>
      <c r="F28" s="258"/>
      <c r="G28" s="258"/>
      <c r="H28" s="258"/>
      <c r="I28" s="258"/>
      <c r="J28" s="263"/>
      <c r="K28" s="263"/>
      <c r="L28" s="263"/>
      <c r="M28" s="117"/>
      <c r="N28" s="114">
        <v>15</v>
      </c>
      <c r="O28" s="113" t="s">
        <v>1078</v>
      </c>
      <c r="P28" s="70">
        <f t="shared" si="1"/>
        <v>0</v>
      </c>
    </row>
    <row r="29" spans="1:16" ht="28.5" customHeight="1" x14ac:dyDescent="0.25">
      <c r="A29" s="103" t="s">
        <v>392</v>
      </c>
      <c r="B29" s="258" t="s">
        <v>1079</v>
      </c>
      <c r="C29" s="258"/>
      <c r="D29" s="258"/>
      <c r="E29" s="258"/>
      <c r="F29" s="258"/>
      <c r="G29" s="258"/>
      <c r="H29" s="258"/>
      <c r="I29" s="258"/>
      <c r="J29" s="263" t="s">
        <v>1080</v>
      </c>
      <c r="K29" s="263"/>
      <c r="L29" s="263"/>
      <c r="M29" s="117"/>
      <c r="N29" s="115">
        <v>25</v>
      </c>
      <c r="O29" s="113" t="s">
        <v>1073</v>
      </c>
      <c r="P29" s="70">
        <f t="shared" si="1"/>
        <v>0</v>
      </c>
    </row>
    <row r="30" spans="1:16" ht="19.5" customHeight="1" x14ac:dyDescent="0.25">
      <c r="A30" s="103" t="s">
        <v>393</v>
      </c>
      <c r="B30" s="258" t="s">
        <v>1081</v>
      </c>
      <c r="C30" s="258"/>
      <c r="D30" s="258"/>
      <c r="E30" s="258"/>
      <c r="F30" s="258"/>
      <c r="G30" s="258"/>
      <c r="H30" s="258"/>
      <c r="I30" s="258"/>
      <c r="J30" s="263" t="s">
        <v>1169</v>
      </c>
      <c r="K30" s="263"/>
      <c r="L30" s="263"/>
      <c r="M30" s="117"/>
      <c r="N30" s="115">
        <v>25</v>
      </c>
      <c r="O30" s="113" t="s">
        <v>1068</v>
      </c>
      <c r="P30" s="70">
        <f t="shared" si="1"/>
        <v>0</v>
      </c>
    </row>
    <row r="31" spans="1:16" ht="19.5" customHeight="1" x14ac:dyDescent="0.25">
      <c r="A31" s="103" t="s">
        <v>394</v>
      </c>
      <c r="B31" s="258" t="s">
        <v>1082</v>
      </c>
      <c r="C31" s="258"/>
      <c r="D31" s="258"/>
      <c r="E31" s="258"/>
      <c r="F31" s="258"/>
      <c r="G31" s="258"/>
      <c r="H31" s="258"/>
      <c r="I31" s="258"/>
      <c r="J31" s="263"/>
      <c r="K31" s="263"/>
      <c r="L31" s="263"/>
      <c r="M31" s="117"/>
      <c r="N31" s="115">
        <v>10</v>
      </c>
      <c r="O31" s="113" t="s">
        <v>1078</v>
      </c>
      <c r="P31" s="70">
        <f t="shared" si="1"/>
        <v>0</v>
      </c>
    </row>
    <row r="32" spans="1:16" ht="27.75" customHeight="1" x14ac:dyDescent="0.25">
      <c r="A32" s="103" t="s">
        <v>395</v>
      </c>
      <c r="B32" s="258" t="s">
        <v>1083</v>
      </c>
      <c r="C32" s="258"/>
      <c r="D32" s="258"/>
      <c r="E32" s="258"/>
      <c r="F32" s="258"/>
      <c r="G32" s="258"/>
      <c r="H32" s="258"/>
      <c r="I32" s="258"/>
      <c r="J32" s="263" t="s">
        <v>1202</v>
      </c>
      <c r="K32" s="263"/>
      <c r="L32" s="263"/>
      <c r="M32" s="117"/>
      <c r="N32" s="115">
        <v>15</v>
      </c>
      <c r="O32" s="113" t="s">
        <v>737</v>
      </c>
      <c r="P32" s="70">
        <f t="shared" si="1"/>
        <v>0</v>
      </c>
    </row>
    <row r="33" spans="1:16" ht="27.75" customHeight="1" x14ac:dyDescent="0.25">
      <c r="A33" s="103" t="s">
        <v>396</v>
      </c>
      <c r="B33" s="258" t="s">
        <v>1084</v>
      </c>
      <c r="C33" s="258"/>
      <c r="D33" s="258"/>
      <c r="E33" s="258"/>
      <c r="F33" s="258"/>
      <c r="G33" s="258"/>
      <c r="H33" s="258"/>
      <c r="I33" s="258"/>
      <c r="J33" s="263"/>
      <c r="K33" s="263"/>
      <c r="L33" s="263"/>
      <c r="M33" s="117"/>
      <c r="N33" s="115">
        <v>15</v>
      </c>
      <c r="O33" s="113" t="s">
        <v>737</v>
      </c>
      <c r="P33" s="70">
        <f t="shared" si="1"/>
        <v>0</v>
      </c>
    </row>
    <row r="34" spans="1:16" ht="19.5" customHeight="1" x14ac:dyDescent="0.25">
      <c r="A34" s="103" t="s">
        <v>397</v>
      </c>
      <c r="B34" s="258" t="s">
        <v>1085</v>
      </c>
      <c r="C34" s="258"/>
      <c r="D34" s="258"/>
      <c r="E34" s="258"/>
      <c r="F34" s="258"/>
      <c r="G34" s="258"/>
      <c r="H34" s="258"/>
      <c r="I34" s="258"/>
      <c r="J34" s="263" t="s">
        <v>1086</v>
      </c>
      <c r="K34" s="263"/>
      <c r="L34" s="263"/>
      <c r="M34" s="117"/>
      <c r="N34" s="114">
        <v>25</v>
      </c>
      <c r="O34" s="113" t="s">
        <v>1068</v>
      </c>
      <c r="P34" s="70">
        <f t="shared" si="1"/>
        <v>0</v>
      </c>
    </row>
    <row r="35" spans="1:16" ht="19.5" customHeight="1" x14ac:dyDescent="0.25">
      <c r="A35" s="103" t="s">
        <v>398</v>
      </c>
      <c r="B35" s="258" t="s">
        <v>1087</v>
      </c>
      <c r="C35" s="258"/>
      <c r="D35" s="258"/>
      <c r="E35" s="258"/>
      <c r="F35" s="258"/>
      <c r="G35" s="258"/>
      <c r="H35" s="258"/>
      <c r="I35" s="258"/>
      <c r="J35" s="263"/>
      <c r="K35" s="263"/>
      <c r="L35" s="263"/>
      <c r="M35" s="117"/>
      <c r="N35" s="114">
        <v>25</v>
      </c>
      <c r="O35" s="113" t="s">
        <v>1068</v>
      </c>
      <c r="P35" s="70">
        <f t="shared" si="1"/>
        <v>0</v>
      </c>
    </row>
    <row r="36" spans="1:16" ht="19.5" customHeight="1" x14ac:dyDescent="0.25">
      <c r="A36" s="103" t="s">
        <v>399</v>
      </c>
      <c r="B36" s="258" t="s">
        <v>1088</v>
      </c>
      <c r="C36" s="258"/>
      <c r="D36" s="258"/>
      <c r="E36" s="258"/>
      <c r="F36" s="258"/>
      <c r="G36" s="258"/>
      <c r="H36" s="258"/>
      <c r="I36" s="258"/>
      <c r="J36" s="263"/>
      <c r="K36" s="263"/>
      <c r="L36" s="263"/>
      <c r="M36" s="117"/>
      <c r="N36" s="114">
        <v>15</v>
      </c>
      <c r="O36" s="113" t="s">
        <v>1068</v>
      </c>
      <c r="P36" s="70">
        <f t="shared" si="1"/>
        <v>0</v>
      </c>
    </row>
    <row r="37" spans="1:16" ht="19.5" customHeight="1" x14ac:dyDescent="0.25">
      <c r="A37" s="103" t="s">
        <v>400</v>
      </c>
      <c r="B37" s="258" t="s">
        <v>1089</v>
      </c>
      <c r="C37" s="258"/>
      <c r="D37" s="258"/>
      <c r="E37" s="258"/>
      <c r="F37" s="258"/>
      <c r="G37" s="258"/>
      <c r="H37" s="258"/>
      <c r="I37" s="258"/>
      <c r="J37" s="263"/>
      <c r="K37" s="263"/>
      <c r="L37" s="263"/>
      <c r="M37" s="117"/>
      <c r="N37" s="114">
        <v>45</v>
      </c>
      <c r="O37" s="113" t="s">
        <v>1068</v>
      </c>
      <c r="P37" s="70">
        <f t="shared" si="1"/>
        <v>0</v>
      </c>
    </row>
    <row r="38" spans="1:16" ht="41.25" customHeight="1" x14ac:dyDescent="0.25">
      <c r="A38" s="103" t="s">
        <v>401</v>
      </c>
      <c r="B38" s="258" t="s">
        <v>1090</v>
      </c>
      <c r="C38" s="258"/>
      <c r="D38" s="258"/>
      <c r="E38" s="258"/>
      <c r="F38" s="258"/>
      <c r="G38" s="258"/>
      <c r="H38" s="258"/>
      <c r="I38" s="258"/>
      <c r="J38" s="263" t="s">
        <v>1166</v>
      </c>
      <c r="K38" s="263"/>
      <c r="L38" s="263"/>
      <c r="M38" s="117"/>
      <c r="N38" s="114">
        <v>60</v>
      </c>
      <c r="O38" s="113" t="s">
        <v>1091</v>
      </c>
      <c r="P38" s="70">
        <f t="shared" si="1"/>
        <v>0</v>
      </c>
    </row>
    <row r="39" spans="1:16" ht="19.5" customHeight="1" x14ac:dyDescent="0.25">
      <c r="A39" s="103" t="s">
        <v>402</v>
      </c>
      <c r="B39" s="258" t="s">
        <v>1092</v>
      </c>
      <c r="C39" s="258"/>
      <c r="D39" s="258"/>
      <c r="E39" s="258"/>
      <c r="F39" s="258"/>
      <c r="G39" s="258"/>
      <c r="H39" s="258"/>
      <c r="I39" s="258"/>
      <c r="J39" s="263" t="s">
        <v>1093</v>
      </c>
      <c r="K39" s="263"/>
      <c r="L39" s="263"/>
      <c r="M39" s="117"/>
      <c r="N39" s="114">
        <v>55</v>
      </c>
      <c r="O39" s="113" t="s">
        <v>1068</v>
      </c>
      <c r="P39" s="70">
        <f t="shared" si="1"/>
        <v>0</v>
      </c>
    </row>
    <row r="40" spans="1:16" ht="19.5" customHeight="1" x14ac:dyDescent="0.25">
      <c r="A40" s="262" t="s">
        <v>1094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4"/>
    </row>
    <row r="41" spans="1:16" ht="45" customHeight="1" x14ac:dyDescent="0.25">
      <c r="A41" s="103" t="s">
        <v>403</v>
      </c>
      <c r="B41" s="258" t="s">
        <v>1095</v>
      </c>
      <c r="C41" s="258"/>
      <c r="D41" s="258"/>
      <c r="E41" s="258"/>
      <c r="F41" s="258"/>
      <c r="G41" s="258"/>
      <c r="H41" s="258"/>
      <c r="I41" s="258"/>
      <c r="J41" s="263" t="s">
        <v>1096</v>
      </c>
      <c r="K41" s="263"/>
      <c r="L41" s="263"/>
      <c r="M41" s="117"/>
      <c r="N41" s="115">
        <v>65</v>
      </c>
      <c r="O41" s="113" t="s">
        <v>737</v>
      </c>
      <c r="P41" s="70">
        <f t="shared" ref="P41:P42" si="2">M41*N41</f>
        <v>0</v>
      </c>
    </row>
    <row r="42" spans="1:16" ht="55.5" customHeight="1" x14ac:dyDescent="0.25">
      <c r="A42" s="103" t="s">
        <v>404</v>
      </c>
      <c r="B42" s="258" t="s">
        <v>1097</v>
      </c>
      <c r="C42" s="258"/>
      <c r="D42" s="258"/>
      <c r="E42" s="258"/>
      <c r="F42" s="258"/>
      <c r="G42" s="258"/>
      <c r="H42" s="258"/>
      <c r="I42" s="258"/>
      <c r="J42" s="263" t="s">
        <v>1098</v>
      </c>
      <c r="K42" s="263"/>
      <c r="L42" s="263"/>
      <c r="M42" s="117"/>
      <c r="N42" s="115">
        <v>2</v>
      </c>
      <c r="O42" s="113" t="s">
        <v>1099</v>
      </c>
      <c r="P42" s="70">
        <f t="shared" si="2"/>
        <v>0</v>
      </c>
    </row>
    <row r="43" spans="1:16" ht="19.5" customHeight="1" x14ac:dyDescent="0.25">
      <c r="A43" s="262" t="s">
        <v>1100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4"/>
    </row>
    <row r="44" spans="1:16" ht="18" customHeight="1" x14ac:dyDescent="0.25">
      <c r="A44" s="103" t="s">
        <v>405</v>
      </c>
      <c r="B44" s="258" t="s">
        <v>1101</v>
      </c>
      <c r="C44" s="258"/>
      <c r="D44" s="258"/>
      <c r="E44" s="258"/>
      <c r="F44" s="258"/>
      <c r="G44" s="258"/>
      <c r="H44" s="258"/>
      <c r="I44" s="258"/>
      <c r="J44" s="263" t="s">
        <v>1102</v>
      </c>
      <c r="K44" s="263"/>
      <c r="L44" s="263"/>
      <c r="M44" s="117"/>
      <c r="N44" s="114">
        <v>55</v>
      </c>
      <c r="O44" s="114" t="s">
        <v>1068</v>
      </c>
      <c r="P44" s="70">
        <f t="shared" ref="P44:P49" si="3">M44*N44</f>
        <v>0</v>
      </c>
    </row>
    <row r="45" spans="1:16" ht="27" customHeight="1" x14ac:dyDescent="0.25">
      <c r="A45" s="103" t="s">
        <v>406</v>
      </c>
      <c r="B45" s="258" t="s">
        <v>1103</v>
      </c>
      <c r="C45" s="258"/>
      <c r="D45" s="258"/>
      <c r="E45" s="258"/>
      <c r="F45" s="258"/>
      <c r="G45" s="258"/>
      <c r="H45" s="258"/>
      <c r="I45" s="258"/>
      <c r="J45" s="263" t="s">
        <v>1104</v>
      </c>
      <c r="K45" s="263"/>
      <c r="L45" s="263"/>
      <c r="M45" s="117"/>
      <c r="N45" s="115">
        <v>85</v>
      </c>
      <c r="O45" s="113" t="s">
        <v>1091</v>
      </c>
      <c r="P45" s="70">
        <f t="shared" si="3"/>
        <v>0</v>
      </c>
    </row>
    <row r="46" spans="1:16" ht="42.75" customHeight="1" x14ac:dyDescent="0.25">
      <c r="A46" s="103" t="s">
        <v>407</v>
      </c>
      <c r="B46" s="258" t="s">
        <v>1105</v>
      </c>
      <c r="C46" s="258"/>
      <c r="D46" s="258"/>
      <c r="E46" s="258"/>
      <c r="F46" s="258"/>
      <c r="G46" s="258"/>
      <c r="H46" s="258"/>
      <c r="I46" s="258"/>
      <c r="J46" s="263" t="s">
        <v>1106</v>
      </c>
      <c r="K46" s="263"/>
      <c r="L46" s="263"/>
      <c r="M46" s="117"/>
      <c r="N46" s="115">
        <v>85</v>
      </c>
      <c r="O46" s="113" t="s">
        <v>737</v>
      </c>
      <c r="P46" s="70">
        <f t="shared" si="3"/>
        <v>0</v>
      </c>
    </row>
    <row r="47" spans="1:16" ht="63" customHeight="1" x14ac:dyDescent="0.25">
      <c r="A47" s="103" t="s">
        <v>408</v>
      </c>
      <c r="B47" s="258" t="s">
        <v>1107</v>
      </c>
      <c r="C47" s="258"/>
      <c r="D47" s="258"/>
      <c r="E47" s="258"/>
      <c r="F47" s="258"/>
      <c r="G47" s="258"/>
      <c r="H47" s="258"/>
      <c r="I47" s="258"/>
      <c r="J47" s="263" t="s">
        <v>1108</v>
      </c>
      <c r="K47" s="263"/>
      <c r="L47" s="263"/>
      <c r="M47" s="117"/>
      <c r="N47" s="115">
        <v>85</v>
      </c>
      <c r="O47" s="113" t="s">
        <v>1091</v>
      </c>
      <c r="P47" s="70">
        <f t="shared" si="3"/>
        <v>0</v>
      </c>
    </row>
    <row r="48" spans="1:16" ht="18" customHeight="1" x14ac:dyDescent="0.25">
      <c r="A48" s="103" t="s">
        <v>409</v>
      </c>
      <c r="B48" s="258" t="s">
        <v>1109</v>
      </c>
      <c r="C48" s="258"/>
      <c r="D48" s="258"/>
      <c r="E48" s="258"/>
      <c r="F48" s="258"/>
      <c r="G48" s="258"/>
      <c r="H48" s="258"/>
      <c r="I48" s="258"/>
      <c r="J48" s="263"/>
      <c r="K48" s="263"/>
      <c r="L48" s="263"/>
      <c r="M48" s="117"/>
      <c r="N48" s="115">
        <v>45</v>
      </c>
      <c r="O48" s="113" t="s">
        <v>687</v>
      </c>
      <c r="P48" s="70">
        <f t="shared" si="3"/>
        <v>0</v>
      </c>
    </row>
    <row r="49" spans="1:16" ht="27" customHeight="1" x14ac:dyDescent="0.25">
      <c r="A49" s="103" t="s">
        <v>410</v>
      </c>
      <c r="B49" s="258" t="s">
        <v>1110</v>
      </c>
      <c r="C49" s="258"/>
      <c r="D49" s="258"/>
      <c r="E49" s="258"/>
      <c r="F49" s="258"/>
      <c r="G49" s="258"/>
      <c r="H49" s="258"/>
      <c r="I49" s="258"/>
      <c r="J49" s="263" t="s">
        <v>1111</v>
      </c>
      <c r="K49" s="263"/>
      <c r="L49" s="263"/>
      <c r="M49" s="117"/>
      <c r="N49" s="115">
        <v>2</v>
      </c>
      <c r="O49" s="113" t="s">
        <v>687</v>
      </c>
      <c r="P49" s="70">
        <f t="shared" si="3"/>
        <v>0</v>
      </c>
    </row>
    <row r="50" spans="1:16" ht="19.5" customHeight="1" x14ac:dyDescent="0.25">
      <c r="A50" s="262" t="s">
        <v>1112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4"/>
    </row>
    <row r="51" spans="1:16" ht="19.5" customHeight="1" x14ac:dyDescent="0.25">
      <c r="A51" s="262" t="s">
        <v>1113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4"/>
    </row>
    <row r="52" spans="1:16" ht="47.25" customHeight="1" x14ac:dyDescent="0.25">
      <c r="A52" s="103" t="s">
        <v>411</v>
      </c>
      <c r="B52" s="258" t="s">
        <v>1114</v>
      </c>
      <c r="C52" s="258"/>
      <c r="D52" s="258"/>
      <c r="E52" s="258"/>
      <c r="F52" s="258"/>
      <c r="G52" s="258"/>
      <c r="H52" s="258"/>
      <c r="I52" s="258"/>
      <c r="J52" s="263" t="s">
        <v>1108</v>
      </c>
      <c r="K52" s="263"/>
      <c r="L52" s="263"/>
      <c r="M52" s="117"/>
      <c r="N52" s="114">
        <v>100</v>
      </c>
      <c r="O52" s="113" t="s">
        <v>1091</v>
      </c>
      <c r="P52" s="70">
        <f t="shared" ref="P52:P55" si="4">M52*N52</f>
        <v>0</v>
      </c>
    </row>
    <row r="53" spans="1:16" ht="82.5" customHeight="1" x14ac:dyDescent="0.25">
      <c r="A53" s="103" t="s">
        <v>412</v>
      </c>
      <c r="B53" s="258" t="s">
        <v>1115</v>
      </c>
      <c r="C53" s="258"/>
      <c r="D53" s="258"/>
      <c r="E53" s="258"/>
      <c r="F53" s="258"/>
      <c r="G53" s="258"/>
      <c r="H53" s="258"/>
      <c r="I53" s="258"/>
      <c r="J53" s="263"/>
      <c r="K53" s="263"/>
      <c r="L53" s="263"/>
      <c r="M53" s="117"/>
      <c r="N53" s="114">
        <v>100</v>
      </c>
      <c r="O53" s="113" t="s">
        <v>1091</v>
      </c>
      <c r="P53" s="70">
        <f t="shared" si="4"/>
        <v>0</v>
      </c>
    </row>
    <row r="54" spans="1:16" ht="119.25" customHeight="1" x14ac:dyDescent="0.25">
      <c r="A54" s="103" t="s">
        <v>413</v>
      </c>
      <c r="B54" s="258" t="s">
        <v>1116</v>
      </c>
      <c r="C54" s="258"/>
      <c r="D54" s="258"/>
      <c r="E54" s="258"/>
      <c r="F54" s="258"/>
      <c r="G54" s="258"/>
      <c r="H54" s="258"/>
      <c r="I54" s="258"/>
      <c r="J54" s="263"/>
      <c r="K54" s="263"/>
      <c r="L54" s="263"/>
      <c r="M54" s="117"/>
      <c r="N54" s="114">
        <v>100</v>
      </c>
      <c r="O54" s="113" t="s">
        <v>1091</v>
      </c>
      <c r="P54" s="70">
        <f t="shared" si="4"/>
        <v>0</v>
      </c>
    </row>
    <row r="55" spans="1:16" ht="159.75" customHeight="1" x14ac:dyDescent="0.25">
      <c r="A55" s="103" t="s">
        <v>414</v>
      </c>
      <c r="B55" s="258" t="s">
        <v>1117</v>
      </c>
      <c r="C55" s="258"/>
      <c r="D55" s="258"/>
      <c r="E55" s="258"/>
      <c r="F55" s="258"/>
      <c r="G55" s="258"/>
      <c r="H55" s="258"/>
      <c r="I55" s="258"/>
      <c r="J55" s="263"/>
      <c r="K55" s="263"/>
      <c r="L55" s="263"/>
      <c r="M55" s="117"/>
      <c r="N55" s="114">
        <v>60</v>
      </c>
      <c r="O55" s="113" t="s">
        <v>1091</v>
      </c>
      <c r="P55" s="70">
        <f t="shared" si="4"/>
        <v>0</v>
      </c>
    </row>
    <row r="56" spans="1:16" ht="19.5" customHeight="1" x14ac:dyDescent="0.25">
      <c r="A56" s="262" t="s">
        <v>1118</v>
      </c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4"/>
    </row>
    <row r="57" spans="1:16" ht="26.25" customHeight="1" x14ac:dyDescent="0.25">
      <c r="A57" s="103" t="s">
        <v>415</v>
      </c>
      <c r="B57" s="258" t="s">
        <v>1119</v>
      </c>
      <c r="C57" s="258"/>
      <c r="D57" s="258"/>
      <c r="E57" s="258"/>
      <c r="F57" s="258"/>
      <c r="G57" s="258"/>
      <c r="H57" s="258"/>
      <c r="I57" s="258"/>
      <c r="J57" s="263" t="s">
        <v>1120</v>
      </c>
      <c r="K57" s="263"/>
      <c r="L57" s="263"/>
      <c r="M57" s="117"/>
      <c r="N57" s="114">
        <v>10</v>
      </c>
      <c r="O57" s="113" t="s">
        <v>1091</v>
      </c>
      <c r="P57" s="70">
        <f t="shared" ref="P57:P59" si="5">M57*N57</f>
        <v>0</v>
      </c>
    </row>
    <row r="58" spans="1:16" ht="42" customHeight="1" x14ac:dyDescent="0.25">
      <c r="A58" s="103" t="s">
        <v>416</v>
      </c>
      <c r="B58" s="258" t="s">
        <v>1121</v>
      </c>
      <c r="C58" s="258"/>
      <c r="D58" s="258"/>
      <c r="E58" s="258"/>
      <c r="F58" s="258"/>
      <c r="G58" s="258"/>
      <c r="H58" s="258"/>
      <c r="I58" s="258"/>
      <c r="J58" s="263"/>
      <c r="K58" s="263"/>
      <c r="L58" s="263"/>
      <c r="M58" s="117"/>
      <c r="N58" s="114">
        <v>10</v>
      </c>
      <c r="O58" s="113" t="s">
        <v>1091</v>
      </c>
      <c r="P58" s="70">
        <f t="shared" si="5"/>
        <v>0</v>
      </c>
    </row>
    <row r="59" spans="1:16" ht="42" customHeight="1" x14ac:dyDescent="0.25">
      <c r="A59" s="103" t="s">
        <v>417</v>
      </c>
      <c r="B59" s="258" t="s">
        <v>1122</v>
      </c>
      <c r="C59" s="258"/>
      <c r="D59" s="258"/>
      <c r="E59" s="258"/>
      <c r="F59" s="258"/>
      <c r="G59" s="258"/>
      <c r="H59" s="258"/>
      <c r="I59" s="258"/>
      <c r="J59" s="263"/>
      <c r="K59" s="263"/>
      <c r="L59" s="263"/>
      <c r="M59" s="117"/>
      <c r="N59" s="114">
        <v>10</v>
      </c>
      <c r="O59" s="113" t="s">
        <v>1091</v>
      </c>
      <c r="P59" s="70">
        <f t="shared" si="5"/>
        <v>0</v>
      </c>
    </row>
    <row r="60" spans="1:16" ht="19.5" customHeight="1" x14ac:dyDescent="0.25">
      <c r="A60" s="262" t="s">
        <v>1123</v>
      </c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4"/>
    </row>
    <row r="61" spans="1:16" ht="33.75" customHeight="1" x14ac:dyDescent="0.25">
      <c r="A61" s="103" t="s">
        <v>418</v>
      </c>
      <c r="B61" s="258" t="s">
        <v>1124</v>
      </c>
      <c r="C61" s="258"/>
      <c r="D61" s="258"/>
      <c r="E61" s="258"/>
      <c r="F61" s="258"/>
      <c r="G61" s="258"/>
      <c r="H61" s="258"/>
      <c r="I61" s="258"/>
      <c r="J61" s="268" t="s">
        <v>1171</v>
      </c>
      <c r="K61" s="268"/>
      <c r="L61" s="268"/>
      <c r="M61" s="117"/>
      <c r="N61" s="114">
        <v>5</v>
      </c>
      <c r="O61" s="113" t="s">
        <v>1125</v>
      </c>
      <c r="P61" s="70">
        <f t="shared" ref="P61:P64" si="6">M61*N61</f>
        <v>0</v>
      </c>
    </row>
    <row r="62" spans="1:16" ht="52.5" customHeight="1" x14ac:dyDescent="0.25">
      <c r="A62" s="103" t="s">
        <v>419</v>
      </c>
      <c r="B62" s="258" t="s">
        <v>1126</v>
      </c>
      <c r="C62" s="258"/>
      <c r="D62" s="258"/>
      <c r="E62" s="258"/>
      <c r="F62" s="258"/>
      <c r="G62" s="258"/>
      <c r="H62" s="258"/>
      <c r="I62" s="258"/>
      <c r="J62" s="268"/>
      <c r="K62" s="268"/>
      <c r="L62" s="268"/>
      <c r="M62" s="117"/>
      <c r="N62" s="114">
        <v>5</v>
      </c>
      <c r="O62" s="113" t="s">
        <v>1091</v>
      </c>
      <c r="P62" s="70">
        <f t="shared" si="6"/>
        <v>0</v>
      </c>
    </row>
    <row r="63" spans="1:16" ht="52.5" customHeight="1" x14ac:dyDescent="0.25">
      <c r="A63" s="103" t="s">
        <v>420</v>
      </c>
      <c r="B63" s="258" t="s">
        <v>1127</v>
      </c>
      <c r="C63" s="258"/>
      <c r="D63" s="258"/>
      <c r="E63" s="258"/>
      <c r="F63" s="258"/>
      <c r="G63" s="258"/>
      <c r="H63" s="258"/>
      <c r="I63" s="258"/>
      <c r="J63" s="268"/>
      <c r="K63" s="268"/>
      <c r="L63" s="268"/>
      <c r="M63" s="117"/>
      <c r="N63" s="114">
        <v>5</v>
      </c>
      <c r="O63" s="113" t="s">
        <v>1091</v>
      </c>
      <c r="P63" s="70">
        <f t="shared" si="6"/>
        <v>0</v>
      </c>
    </row>
    <row r="64" spans="1:16" ht="72.75" customHeight="1" x14ac:dyDescent="0.25">
      <c r="A64" s="103" t="s">
        <v>421</v>
      </c>
      <c r="B64" s="258" t="s">
        <v>1128</v>
      </c>
      <c r="C64" s="258"/>
      <c r="D64" s="258"/>
      <c r="E64" s="258"/>
      <c r="F64" s="258"/>
      <c r="G64" s="258"/>
      <c r="H64" s="258"/>
      <c r="I64" s="258"/>
      <c r="J64" s="268"/>
      <c r="K64" s="268"/>
      <c r="L64" s="268"/>
      <c r="M64" s="117"/>
      <c r="N64" s="114">
        <v>5</v>
      </c>
      <c r="O64" s="113" t="s">
        <v>1091</v>
      </c>
      <c r="P64" s="70">
        <f t="shared" si="6"/>
        <v>0</v>
      </c>
    </row>
    <row r="65" spans="1:16" ht="19.5" customHeight="1" x14ac:dyDescent="0.25">
      <c r="A65" s="262" t="s">
        <v>1129</v>
      </c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4">
        <f t="shared" ref="P65:P68" si="7">M65*N65</f>
        <v>0</v>
      </c>
    </row>
    <row r="66" spans="1:16" ht="48" customHeight="1" x14ac:dyDescent="0.25">
      <c r="A66" s="103" t="s">
        <v>422</v>
      </c>
      <c r="B66" s="258" t="s">
        <v>1130</v>
      </c>
      <c r="C66" s="258"/>
      <c r="D66" s="258"/>
      <c r="E66" s="258"/>
      <c r="F66" s="258"/>
      <c r="G66" s="258"/>
      <c r="H66" s="258"/>
      <c r="I66" s="258"/>
      <c r="J66" s="263" t="s">
        <v>1131</v>
      </c>
      <c r="K66" s="263"/>
      <c r="L66" s="263"/>
      <c r="M66" s="117"/>
      <c r="N66" s="114">
        <v>35</v>
      </c>
      <c r="O66" s="113" t="s">
        <v>1091</v>
      </c>
      <c r="P66" s="70">
        <f t="shared" si="7"/>
        <v>0</v>
      </c>
    </row>
    <row r="67" spans="1:16" ht="69.75" customHeight="1" x14ac:dyDescent="0.25">
      <c r="A67" s="103" t="s">
        <v>423</v>
      </c>
      <c r="B67" s="258" t="s">
        <v>1132</v>
      </c>
      <c r="C67" s="258"/>
      <c r="D67" s="258"/>
      <c r="E67" s="258"/>
      <c r="F67" s="258"/>
      <c r="G67" s="258"/>
      <c r="H67" s="258"/>
      <c r="I67" s="258"/>
      <c r="J67" s="263"/>
      <c r="K67" s="263"/>
      <c r="L67" s="263"/>
      <c r="M67" s="117"/>
      <c r="N67" s="114">
        <v>35</v>
      </c>
      <c r="O67" s="113" t="s">
        <v>1091</v>
      </c>
      <c r="P67" s="70">
        <f t="shared" si="7"/>
        <v>0</v>
      </c>
    </row>
    <row r="68" spans="1:16" ht="48" customHeight="1" x14ac:dyDescent="0.25">
      <c r="A68" s="103" t="s">
        <v>424</v>
      </c>
      <c r="B68" s="258" t="s">
        <v>1133</v>
      </c>
      <c r="C68" s="258"/>
      <c r="D68" s="258"/>
      <c r="E68" s="258"/>
      <c r="F68" s="258"/>
      <c r="G68" s="258"/>
      <c r="H68" s="258"/>
      <c r="I68" s="258"/>
      <c r="J68" s="263"/>
      <c r="K68" s="263"/>
      <c r="L68" s="263"/>
      <c r="M68" s="117"/>
      <c r="N68" s="114">
        <v>35</v>
      </c>
      <c r="O68" s="113" t="s">
        <v>1091</v>
      </c>
      <c r="P68" s="70">
        <f t="shared" si="7"/>
        <v>0</v>
      </c>
    </row>
    <row r="69" spans="1:16" ht="19.5" customHeight="1" x14ac:dyDescent="0.25">
      <c r="A69" s="262" t="s">
        <v>1134</v>
      </c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4"/>
    </row>
    <row r="70" spans="1:16" ht="81.75" customHeight="1" x14ac:dyDescent="0.25">
      <c r="A70" s="103" t="s">
        <v>425</v>
      </c>
      <c r="B70" s="258" t="s">
        <v>1135</v>
      </c>
      <c r="C70" s="258"/>
      <c r="D70" s="258"/>
      <c r="E70" s="258"/>
      <c r="F70" s="258"/>
      <c r="G70" s="258"/>
      <c r="H70" s="258"/>
      <c r="I70" s="258"/>
      <c r="J70" s="263" t="s">
        <v>1136</v>
      </c>
      <c r="K70" s="263"/>
      <c r="L70" s="263"/>
      <c r="M70" s="123"/>
      <c r="N70" s="114">
        <v>105</v>
      </c>
      <c r="O70" s="114" t="s">
        <v>1073</v>
      </c>
      <c r="P70" s="124">
        <f t="shared" ref="P70" si="8">M70*N70</f>
        <v>0</v>
      </c>
    </row>
    <row r="71" spans="1:16" ht="19.5" customHeight="1" x14ac:dyDescent="0.25">
      <c r="A71" s="262" t="s">
        <v>1137</v>
      </c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4">
        <f t="shared" ref="P71:P96" si="9">M71*N71</f>
        <v>0</v>
      </c>
    </row>
    <row r="72" spans="1:16" ht="18.95" customHeight="1" x14ac:dyDescent="0.25">
      <c r="A72" s="103" t="s">
        <v>426</v>
      </c>
      <c r="B72" s="258" t="s">
        <v>1138</v>
      </c>
      <c r="C72" s="258"/>
      <c r="D72" s="258"/>
      <c r="E72" s="258"/>
      <c r="F72" s="258"/>
      <c r="G72" s="258"/>
      <c r="H72" s="258"/>
      <c r="I72" s="258"/>
      <c r="J72" s="263" t="s">
        <v>1051</v>
      </c>
      <c r="K72" s="263"/>
      <c r="L72" s="263"/>
      <c r="M72" s="117"/>
      <c r="N72" s="114">
        <v>140</v>
      </c>
      <c r="O72" s="114" t="s">
        <v>1073</v>
      </c>
      <c r="P72" s="70">
        <f t="shared" si="9"/>
        <v>0</v>
      </c>
    </row>
    <row r="73" spans="1:16" ht="18.95" customHeight="1" x14ac:dyDescent="0.25">
      <c r="A73" s="103" t="s">
        <v>427</v>
      </c>
      <c r="B73" s="258" t="s">
        <v>1139</v>
      </c>
      <c r="C73" s="258"/>
      <c r="D73" s="258"/>
      <c r="E73" s="258"/>
      <c r="F73" s="258"/>
      <c r="G73" s="258"/>
      <c r="H73" s="258"/>
      <c r="I73" s="258"/>
      <c r="J73" s="263"/>
      <c r="K73" s="263"/>
      <c r="L73" s="263"/>
      <c r="M73" s="117"/>
      <c r="N73" s="114">
        <v>120</v>
      </c>
      <c r="O73" s="114" t="s">
        <v>1073</v>
      </c>
      <c r="P73" s="70">
        <f t="shared" si="9"/>
        <v>0</v>
      </c>
    </row>
    <row r="74" spans="1:16" ht="18.95" customHeight="1" x14ac:dyDescent="0.25">
      <c r="A74" s="103" t="s">
        <v>428</v>
      </c>
      <c r="B74" s="258" t="s">
        <v>1140</v>
      </c>
      <c r="C74" s="258"/>
      <c r="D74" s="258"/>
      <c r="E74" s="258"/>
      <c r="F74" s="258"/>
      <c r="G74" s="258"/>
      <c r="H74" s="258"/>
      <c r="I74" s="258"/>
      <c r="J74" s="263"/>
      <c r="K74" s="263"/>
      <c r="L74" s="263"/>
      <c r="M74" s="117"/>
      <c r="N74" s="114">
        <v>85</v>
      </c>
      <c r="O74" s="113" t="s">
        <v>1073</v>
      </c>
      <c r="P74" s="70">
        <f t="shared" si="9"/>
        <v>0</v>
      </c>
    </row>
    <row r="75" spans="1:16" ht="18.95" customHeight="1" x14ac:dyDescent="0.25">
      <c r="A75" s="103" t="s">
        <v>429</v>
      </c>
      <c r="B75" s="258" t="s">
        <v>1141</v>
      </c>
      <c r="C75" s="258"/>
      <c r="D75" s="258"/>
      <c r="E75" s="258"/>
      <c r="F75" s="258"/>
      <c r="G75" s="258"/>
      <c r="H75" s="258"/>
      <c r="I75" s="258"/>
      <c r="J75" s="263"/>
      <c r="K75" s="263"/>
      <c r="L75" s="263"/>
      <c r="M75" s="117"/>
      <c r="N75" s="114">
        <v>130</v>
      </c>
      <c r="O75" s="113" t="s">
        <v>1073</v>
      </c>
      <c r="P75" s="70">
        <f t="shared" si="9"/>
        <v>0</v>
      </c>
    </row>
    <row r="76" spans="1:16" ht="18.95" customHeight="1" x14ac:dyDescent="0.25">
      <c r="A76" s="103" t="s">
        <v>430</v>
      </c>
      <c r="B76" s="258" t="s">
        <v>1142</v>
      </c>
      <c r="C76" s="258"/>
      <c r="D76" s="258"/>
      <c r="E76" s="258"/>
      <c r="F76" s="258"/>
      <c r="G76" s="258"/>
      <c r="H76" s="258"/>
      <c r="I76" s="258"/>
      <c r="J76" s="263"/>
      <c r="K76" s="263"/>
      <c r="L76" s="263"/>
      <c r="M76" s="117"/>
      <c r="N76" s="114">
        <v>130</v>
      </c>
      <c r="O76" s="113" t="s">
        <v>1073</v>
      </c>
      <c r="P76" s="70">
        <f t="shared" si="9"/>
        <v>0</v>
      </c>
    </row>
    <row r="77" spans="1:16" ht="27.75" customHeight="1" x14ac:dyDescent="0.25">
      <c r="A77" s="103" t="s">
        <v>431</v>
      </c>
      <c r="B77" s="258" t="s">
        <v>1143</v>
      </c>
      <c r="C77" s="258"/>
      <c r="D77" s="258"/>
      <c r="E77" s="258"/>
      <c r="F77" s="258"/>
      <c r="G77" s="258"/>
      <c r="H77" s="258"/>
      <c r="I77" s="258"/>
      <c r="J77" s="263"/>
      <c r="K77" s="263"/>
      <c r="L77" s="263"/>
      <c r="M77" s="117"/>
      <c r="N77" s="114">
        <v>85</v>
      </c>
      <c r="O77" s="113" t="s">
        <v>1073</v>
      </c>
      <c r="P77" s="70">
        <f t="shared" si="9"/>
        <v>0</v>
      </c>
    </row>
    <row r="78" spans="1:16" ht="18.95" customHeight="1" x14ac:dyDescent="0.25">
      <c r="A78" s="103" t="s">
        <v>432</v>
      </c>
      <c r="B78" s="258" t="s">
        <v>1144</v>
      </c>
      <c r="C78" s="258"/>
      <c r="D78" s="258"/>
      <c r="E78" s="258"/>
      <c r="F78" s="258"/>
      <c r="G78" s="258"/>
      <c r="H78" s="258"/>
      <c r="I78" s="258"/>
      <c r="J78" s="263"/>
      <c r="K78" s="263"/>
      <c r="L78" s="263"/>
      <c r="M78" s="117"/>
      <c r="N78" s="114">
        <v>45</v>
      </c>
      <c r="O78" s="113" t="s">
        <v>737</v>
      </c>
      <c r="P78" s="70">
        <f t="shared" si="9"/>
        <v>0</v>
      </c>
    </row>
    <row r="79" spans="1:16" ht="19.5" customHeight="1" x14ac:dyDescent="0.25">
      <c r="A79" s="262" t="s">
        <v>1145</v>
      </c>
      <c r="B79" s="263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4">
        <f t="shared" si="9"/>
        <v>0</v>
      </c>
    </row>
    <row r="80" spans="1:16" ht="18.95" customHeight="1" x14ac:dyDescent="0.25">
      <c r="A80" s="103" t="s">
        <v>433</v>
      </c>
      <c r="B80" s="261" t="s">
        <v>1146</v>
      </c>
      <c r="C80" s="261"/>
      <c r="D80" s="261"/>
      <c r="E80" s="261"/>
      <c r="F80" s="261"/>
      <c r="G80" s="261"/>
      <c r="H80" s="261"/>
      <c r="I80" s="261"/>
      <c r="J80" s="263" t="s">
        <v>1051</v>
      </c>
      <c r="K80" s="263"/>
      <c r="L80" s="263"/>
      <c r="M80" s="117"/>
      <c r="N80" s="114">
        <v>70</v>
      </c>
      <c r="O80" s="113" t="s">
        <v>1073</v>
      </c>
      <c r="P80" s="70">
        <f t="shared" si="9"/>
        <v>0</v>
      </c>
    </row>
    <row r="81" spans="1:16" ht="18.95" customHeight="1" x14ac:dyDescent="0.25">
      <c r="A81" s="103" t="s">
        <v>434</v>
      </c>
      <c r="B81" s="261" t="s">
        <v>1147</v>
      </c>
      <c r="C81" s="261"/>
      <c r="D81" s="261"/>
      <c r="E81" s="261"/>
      <c r="F81" s="261"/>
      <c r="G81" s="261"/>
      <c r="H81" s="261"/>
      <c r="I81" s="261"/>
      <c r="J81" s="263"/>
      <c r="K81" s="263"/>
      <c r="L81" s="263"/>
      <c r="M81" s="117"/>
      <c r="N81" s="114">
        <v>70</v>
      </c>
      <c r="O81" s="113" t="s">
        <v>1073</v>
      </c>
      <c r="P81" s="70">
        <f t="shared" si="9"/>
        <v>0</v>
      </c>
    </row>
    <row r="82" spans="1:16" ht="18.95" customHeight="1" x14ac:dyDescent="0.25">
      <c r="A82" s="103" t="s">
        <v>435</v>
      </c>
      <c r="B82" s="261" t="s">
        <v>1148</v>
      </c>
      <c r="C82" s="261"/>
      <c r="D82" s="261"/>
      <c r="E82" s="261"/>
      <c r="F82" s="261"/>
      <c r="G82" s="261"/>
      <c r="H82" s="261"/>
      <c r="I82" s="261"/>
      <c r="J82" s="263"/>
      <c r="K82" s="263"/>
      <c r="L82" s="263"/>
      <c r="M82" s="117"/>
      <c r="N82" s="114">
        <v>190</v>
      </c>
      <c r="O82" s="114" t="s">
        <v>1073</v>
      </c>
      <c r="P82" s="70">
        <f t="shared" si="9"/>
        <v>0</v>
      </c>
    </row>
    <row r="83" spans="1:16" ht="18.95" customHeight="1" x14ac:dyDescent="0.25">
      <c r="A83" s="103" t="s">
        <v>436</v>
      </c>
      <c r="B83" s="261" t="s">
        <v>1149</v>
      </c>
      <c r="C83" s="261"/>
      <c r="D83" s="261"/>
      <c r="E83" s="261"/>
      <c r="F83" s="261"/>
      <c r="G83" s="261"/>
      <c r="H83" s="261"/>
      <c r="I83" s="261"/>
      <c r="J83" s="263"/>
      <c r="K83" s="263"/>
      <c r="L83" s="263"/>
      <c r="M83" s="117"/>
      <c r="N83" s="114">
        <v>35</v>
      </c>
      <c r="O83" s="114" t="s">
        <v>1073</v>
      </c>
      <c r="P83" s="70">
        <f t="shared" si="9"/>
        <v>0</v>
      </c>
    </row>
    <row r="84" spans="1:16" ht="18.95" customHeight="1" x14ac:dyDescent="0.25">
      <c r="A84" s="103" t="s">
        <v>437</v>
      </c>
      <c r="B84" s="261" t="s">
        <v>1150</v>
      </c>
      <c r="C84" s="261"/>
      <c r="D84" s="261"/>
      <c r="E84" s="261"/>
      <c r="F84" s="261"/>
      <c r="G84" s="261"/>
      <c r="H84" s="261"/>
      <c r="I84" s="261"/>
      <c r="J84" s="263"/>
      <c r="K84" s="263"/>
      <c r="L84" s="263"/>
      <c r="M84" s="117"/>
      <c r="N84" s="114">
        <v>15</v>
      </c>
      <c r="O84" s="114" t="s">
        <v>1073</v>
      </c>
      <c r="P84" s="70">
        <f t="shared" si="9"/>
        <v>0</v>
      </c>
    </row>
    <row r="85" spans="1:16" ht="18.95" customHeight="1" x14ac:dyDescent="0.25">
      <c r="A85" s="103" t="s">
        <v>438</v>
      </c>
      <c r="B85" s="261" t="s">
        <v>1151</v>
      </c>
      <c r="C85" s="261"/>
      <c r="D85" s="261"/>
      <c r="E85" s="261"/>
      <c r="F85" s="261"/>
      <c r="G85" s="261"/>
      <c r="H85" s="261"/>
      <c r="I85" s="261"/>
      <c r="J85" s="263"/>
      <c r="K85" s="263"/>
      <c r="L85" s="263"/>
      <c r="M85" s="117"/>
      <c r="N85" s="114">
        <v>45</v>
      </c>
      <c r="O85" s="114" t="s">
        <v>1073</v>
      </c>
      <c r="P85" s="70">
        <f t="shared" si="9"/>
        <v>0</v>
      </c>
    </row>
    <row r="86" spans="1:16" ht="18.95" customHeight="1" x14ac:dyDescent="0.25">
      <c r="A86" s="103" t="s">
        <v>439</v>
      </c>
      <c r="B86" s="261" t="s">
        <v>1152</v>
      </c>
      <c r="C86" s="261"/>
      <c r="D86" s="261"/>
      <c r="E86" s="261"/>
      <c r="F86" s="261"/>
      <c r="G86" s="261"/>
      <c r="H86" s="261"/>
      <c r="I86" s="261"/>
      <c r="J86" s="263"/>
      <c r="K86" s="263"/>
      <c r="L86" s="263"/>
      <c r="M86" s="117"/>
      <c r="N86" s="114">
        <v>55</v>
      </c>
      <c r="O86" s="114" t="s">
        <v>1073</v>
      </c>
      <c r="P86" s="70">
        <f t="shared" si="9"/>
        <v>0</v>
      </c>
    </row>
    <row r="87" spans="1:16" ht="18.95" customHeight="1" x14ac:dyDescent="0.25">
      <c r="A87" s="103" t="s">
        <v>440</v>
      </c>
      <c r="B87" s="261" t="s">
        <v>1153</v>
      </c>
      <c r="C87" s="261"/>
      <c r="D87" s="261"/>
      <c r="E87" s="261"/>
      <c r="F87" s="261"/>
      <c r="G87" s="261"/>
      <c r="H87" s="261"/>
      <c r="I87" s="261"/>
      <c r="J87" s="263"/>
      <c r="K87" s="263"/>
      <c r="L87" s="263"/>
      <c r="M87" s="117"/>
      <c r="N87" s="114">
        <v>55</v>
      </c>
      <c r="O87" s="114" t="s">
        <v>1073</v>
      </c>
      <c r="P87" s="70">
        <f t="shared" si="9"/>
        <v>0</v>
      </c>
    </row>
    <row r="88" spans="1:16" ht="18.95" customHeight="1" x14ac:dyDescent="0.25">
      <c r="A88" s="103" t="s">
        <v>441</v>
      </c>
      <c r="B88" s="261" t="s">
        <v>1154</v>
      </c>
      <c r="C88" s="261"/>
      <c r="D88" s="261"/>
      <c r="E88" s="261"/>
      <c r="F88" s="261"/>
      <c r="G88" s="261"/>
      <c r="H88" s="261"/>
      <c r="I88" s="261"/>
      <c r="J88" s="263"/>
      <c r="K88" s="263"/>
      <c r="L88" s="263"/>
      <c r="M88" s="117"/>
      <c r="N88" s="114">
        <v>130</v>
      </c>
      <c r="O88" s="114" t="s">
        <v>737</v>
      </c>
      <c r="P88" s="70">
        <f t="shared" si="9"/>
        <v>0</v>
      </c>
    </row>
    <row r="89" spans="1:16" ht="18.95" customHeight="1" x14ac:dyDescent="0.25">
      <c r="A89" s="103" t="s">
        <v>442</v>
      </c>
      <c r="B89" s="261" t="s">
        <v>1155</v>
      </c>
      <c r="C89" s="261"/>
      <c r="D89" s="261"/>
      <c r="E89" s="261"/>
      <c r="F89" s="261"/>
      <c r="G89" s="261"/>
      <c r="H89" s="261"/>
      <c r="I89" s="261"/>
      <c r="J89" s="263"/>
      <c r="K89" s="263"/>
      <c r="L89" s="263"/>
      <c r="M89" s="117"/>
      <c r="N89" s="114">
        <v>85</v>
      </c>
      <c r="O89" s="114" t="s">
        <v>1073</v>
      </c>
      <c r="P89" s="70">
        <f t="shared" si="9"/>
        <v>0</v>
      </c>
    </row>
    <row r="90" spans="1:16" ht="18.95" customHeight="1" x14ac:dyDescent="0.25">
      <c r="A90" s="103" t="s">
        <v>443</v>
      </c>
      <c r="B90" s="261" t="s">
        <v>1156</v>
      </c>
      <c r="C90" s="261"/>
      <c r="D90" s="261"/>
      <c r="E90" s="261"/>
      <c r="F90" s="261"/>
      <c r="G90" s="261"/>
      <c r="H90" s="261"/>
      <c r="I90" s="261"/>
      <c r="J90" s="263"/>
      <c r="K90" s="263"/>
      <c r="L90" s="263"/>
      <c r="M90" s="117"/>
      <c r="N90" s="114">
        <v>40</v>
      </c>
      <c r="O90" s="114" t="s">
        <v>1157</v>
      </c>
      <c r="P90" s="70">
        <f t="shared" si="9"/>
        <v>0</v>
      </c>
    </row>
    <row r="91" spans="1:16" ht="25.5" customHeight="1" x14ac:dyDescent="0.25">
      <c r="A91" s="103" t="s">
        <v>444</v>
      </c>
      <c r="B91" s="261" t="s">
        <v>1158</v>
      </c>
      <c r="C91" s="261"/>
      <c r="D91" s="261"/>
      <c r="E91" s="261"/>
      <c r="F91" s="261"/>
      <c r="G91" s="261"/>
      <c r="H91" s="261"/>
      <c r="I91" s="261"/>
      <c r="J91" s="263"/>
      <c r="K91" s="263"/>
      <c r="L91" s="263"/>
      <c r="M91" s="117"/>
      <c r="N91" s="114">
        <v>55</v>
      </c>
      <c r="O91" s="114" t="s">
        <v>1073</v>
      </c>
      <c r="P91" s="70">
        <f t="shared" si="9"/>
        <v>0</v>
      </c>
    </row>
    <row r="92" spans="1:16" ht="19.5" customHeight="1" x14ac:dyDescent="0.25">
      <c r="A92" s="103" t="s">
        <v>445</v>
      </c>
      <c r="B92" s="261" t="s">
        <v>1159</v>
      </c>
      <c r="C92" s="261"/>
      <c r="D92" s="261"/>
      <c r="E92" s="261"/>
      <c r="F92" s="261"/>
      <c r="G92" s="261"/>
      <c r="H92" s="261"/>
      <c r="I92" s="261"/>
      <c r="J92" s="263"/>
      <c r="K92" s="263"/>
      <c r="L92" s="263"/>
      <c r="M92" s="117"/>
      <c r="N92" s="114">
        <v>15</v>
      </c>
      <c r="O92" s="114" t="s">
        <v>1073</v>
      </c>
      <c r="P92" s="70">
        <f t="shared" si="9"/>
        <v>0</v>
      </c>
    </row>
    <row r="93" spans="1:16" ht="63" customHeight="1" x14ac:dyDescent="0.25">
      <c r="A93" s="103" t="s">
        <v>446</v>
      </c>
      <c r="B93" s="261" t="s">
        <v>1170</v>
      </c>
      <c r="C93" s="261"/>
      <c r="D93" s="261"/>
      <c r="E93" s="261"/>
      <c r="F93" s="261"/>
      <c r="G93" s="261"/>
      <c r="H93" s="261"/>
      <c r="I93" s="261"/>
      <c r="J93" s="263"/>
      <c r="K93" s="263"/>
      <c r="L93" s="263"/>
      <c r="M93" s="117"/>
      <c r="N93" s="114">
        <v>45</v>
      </c>
      <c r="O93" s="114" t="s">
        <v>1073</v>
      </c>
      <c r="P93" s="70">
        <f t="shared" si="9"/>
        <v>0</v>
      </c>
    </row>
    <row r="94" spans="1:16" ht="26.1" customHeight="1" x14ac:dyDescent="0.25">
      <c r="A94" s="103" t="s">
        <v>447</v>
      </c>
      <c r="B94" s="261" t="s">
        <v>1160</v>
      </c>
      <c r="C94" s="261"/>
      <c r="D94" s="261"/>
      <c r="E94" s="261"/>
      <c r="F94" s="261"/>
      <c r="G94" s="261"/>
      <c r="H94" s="261"/>
      <c r="I94" s="261"/>
      <c r="J94" s="263"/>
      <c r="K94" s="263"/>
      <c r="L94" s="263"/>
      <c r="M94" s="117"/>
      <c r="N94" s="114">
        <v>130</v>
      </c>
      <c r="O94" s="114" t="s">
        <v>687</v>
      </c>
      <c r="P94" s="70">
        <f t="shared" si="9"/>
        <v>0</v>
      </c>
    </row>
    <row r="95" spans="1:16" ht="19.5" customHeight="1" x14ac:dyDescent="0.25">
      <c r="A95" s="103" t="s">
        <v>448</v>
      </c>
      <c r="B95" s="261" t="s">
        <v>1161</v>
      </c>
      <c r="C95" s="261"/>
      <c r="D95" s="261"/>
      <c r="E95" s="261"/>
      <c r="F95" s="261"/>
      <c r="G95" s="261"/>
      <c r="H95" s="261"/>
      <c r="I95" s="261"/>
      <c r="J95" s="263"/>
      <c r="K95" s="263"/>
      <c r="L95" s="263"/>
      <c r="M95" s="117"/>
      <c r="N95" s="114">
        <v>130</v>
      </c>
      <c r="O95" s="114" t="s">
        <v>1091</v>
      </c>
      <c r="P95" s="70">
        <f t="shared" si="9"/>
        <v>0</v>
      </c>
    </row>
    <row r="96" spans="1:16" ht="19.5" customHeight="1" x14ac:dyDescent="0.25">
      <c r="A96" s="103" t="s">
        <v>449</v>
      </c>
      <c r="B96" s="265" t="s">
        <v>1162</v>
      </c>
      <c r="C96" s="265"/>
      <c r="D96" s="265"/>
      <c r="E96" s="265"/>
      <c r="F96" s="265"/>
      <c r="G96" s="265"/>
      <c r="H96" s="265"/>
      <c r="I96" s="265"/>
      <c r="J96" s="266"/>
      <c r="K96" s="266"/>
      <c r="L96" s="266"/>
      <c r="M96" s="117"/>
      <c r="N96" s="116">
        <v>130</v>
      </c>
      <c r="O96" s="116" t="s">
        <v>1091</v>
      </c>
      <c r="P96" s="70">
        <f t="shared" si="9"/>
        <v>0</v>
      </c>
    </row>
    <row r="97" spans="1:16" ht="24" customHeight="1" x14ac:dyDescent="0.2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259" t="s">
        <v>384</v>
      </c>
      <c r="N97" s="260"/>
      <c r="O97" s="260"/>
      <c r="P97" s="107">
        <f>SUM(P6:P18,P21:P39,P41:P42,P44:P49,P52:P55,P57:P59,P61:P64,P66:P68,P70,P72:P78,P80:P96)</f>
        <v>0</v>
      </c>
    </row>
    <row r="98" spans="1:16" ht="40.5" customHeight="1" x14ac:dyDescent="0.25">
      <c r="A98" s="164" t="s">
        <v>1223</v>
      </c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</row>
    <row r="99" spans="1:16" ht="9.75" customHeight="1" x14ac:dyDescent="0.25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</row>
    <row r="100" spans="1:16" ht="19.5" customHeight="1" x14ac:dyDescent="0.25">
      <c r="A100" s="157" t="s">
        <v>385</v>
      </c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</row>
    <row r="101" spans="1:16" ht="9.75" customHeight="1" x14ac:dyDescent="0.25">
      <c r="A101" s="147"/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</row>
    <row r="102" spans="1:16" ht="19.5" customHeight="1" x14ac:dyDescent="0.25">
      <c r="A102" s="162" t="s">
        <v>386</v>
      </c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</row>
    <row r="103" spans="1:16" ht="9.75" customHeight="1" x14ac:dyDescent="0.25">
      <c r="A103" s="147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</row>
    <row r="104" spans="1:16" ht="19.5" customHeight="1" x14ac:dyDescent="0.25">
      <c r="A104" s="5"/>
      <c r="B104" s="28"/>
      <c r="C104" s="151" t="s">
        <v>673</v>
      </c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</row>
    <row r="105" spans="1:16" ht="19.5" customHeight="1" x14ac:dyDescent="0.25">
      <c r="A105" s="5"/>
      <c r="B105" s="28"/>
      <c r="C105" s="151" t="s">
        <v>674</v>
      </c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</row>
    <row r="106" spans="1:16" ht="19.5" customHeight="1" x14ac:dyDescent="0.25">
      <c r="A106" s="5"/>
      <c r="B106" s="28"/>
      <c r="C106" s="151" t="s">
        <v>675</v>
      </c>
      <c r="D106" s="153"/>
      <c r="E106" s="153"/>
      <c r="F106" s="153"/>
      <c r="G106" s="153"/>
      <c r="H106" s="153"/>
      <c r="I106" s="153"/>
      <c r="J106" s="153"/>
      <c r="K106" s="153"/>
      <c r="L106" s="149"/>
      <c r="M106" s="149"/>
      <c r="N106" s="149"/>
      <c r="O106" s="149"/>
      <c r="P106" s="149"/>
    </row>
    <row r="107" spans="1:16" ht="9.75" customHeight="1" x14ac:dyDescent="0.25">
      <c r="A107" s="147"/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</row>
    <row r="108" spans="1:16" ht="19.5" customHeight="1" x14ac:dyDescent="0.2">
      <c r="A108" s="148" t="s">
        <v>676</v>
      </c>
      <c r="B108" s="148"/>
      <c r="C108" s="148"/>
      <c r="D108" s="148"/>
      <c r="E108" s="148"/>
      <c r="F108" s="148"/>
      <c r="G108" s="148"/>
      <c r="H108" s="148"/>
      <c r="I108" s="150"/>
      <c r="J108" s="150"/>
      <c r="K108" s="150"/>
      <c r="L108" s="150"/>
      <c r="M108" s="150"/>
      <c r="N108" s="150"/>
      <c r="O108" s="150"/>
      <c r="P108" s="150"/>
    </row>
    <row r="109" spans="1:16" ht="19.5" customHeight="1" x14ac:dyDescent="0.2">
      <c r="A109" s="148" t="s">
        <v>1222</v>
      </c>
      <c r="B109" s="148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</row>
    <row r="110" spans="1:16" ht="42" customHeight="1" x14ac:dyDescent="0.25">
      <c r="A110" s="155"/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</row>
    <row r="111" spans="1:16" ht="9.75" customHeight="1" x14ac:dyDescent="0.2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</row>
    <row r="112" spans="1:16" ht="15" x14ac:dyDescent="0.2">
      <c r="A112" s="154" t="s">
        <v>1210</v>
      </c>
      <c r="B112" s="154"/>
      <c r="C112" s="154"/>
      <c r="D112" s="154"/>
      <c r="E112" s="154"/>
      <c r="F112" s="154"/>
      <c r="G112" s="154"/>
      <c r="H112" s="154"/>
      <c r="I112" s="154"/>
      <c r="J112" s="154"/>
      <c r="K112" s="28"/>
      <c r="L112" s="10" t="s">
        <v>1211</v>
      </c>
      <c r="M112" s="5"/>
      <c r="N112" s="5"/>
    </row>
    <row r="113" spans="1:16" ht="15" x14ac:dyDescent="0.2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28"/>
      <c r="L113" s="10" t="s">
        <v>1212</v>
      </c>
      <c r="M113" s="131"/>
      <c r="N113" s="131"/>
      <c r="O113" s="131"/>
      <c r="P113" s="131"/>
    </row>
    <row r="116" spans="1:16" x14ac:dyDescent="0.25">
      <c r="O116" s="156"/>
      <c r="P116" s="156"/>
    </row>
    <row r="117" spans="1:16" x14ac:dyDescent="0.25">
      <c r="O117" s="146" t="s">
        <v>37</v>
      </c>
      <c r="P117" s="146"/>
    </row>
  </sheetData>
  <sheetProtection password="C63D" sheet="1" objects="1" scenarios="1" autoFilter="0"/>
  <mergeCells count="142">
    <mergeCell ref="B80:I80"/>
    <mergeCell ref="B81:I81"/>
    <mergeCell ref="B82:I82"/>
    <mergeCell ref="B83:I83"/>
    <mergeCell ref="B84:I84"/>
    <mergeCell ref="B85:I85"/>
    <mergeCell ref="B86:I86"/>
    <mergeCell ref="J70:L70"/>
    <mergeCell ref="B70:I70"/>
    <mergeCell ref="J72:L78"/>
    <mergeCell ref="B72:I72"/>
    <mergeCell ref="B73:I73"/>
    <mergeCell ref="B74:I74"/>
    <mergeCell ref="B75:I75"/>
    <mergeCell ref="B76:I76"/>
    <mergeCell ref="B77:I77"/>
    <mergeCell ref="B78:I78"/>
    <mergeCell ref="B38:I38"/>
    <mergeCell ref="B39:I39"/>
    <mergeCell ref="J38:L38"/>
    <mergeCell ref="J39:L39"/>
    <mergeCell ref="J48:L48"/>
    <mergeCell ref="J49:L49"/>
    <mergeCell ref="J52:L55"/>
    <mergeCell ref="B68:I68"/>
    <mergeCell ref="A60:P60"/>
    <mergeCell ref="A65:P65"/>
    <mergeCell ref="J61:L64"/>
    <mergeCell ref="B61:I61"/>
    <mergeCell ref="B62:I62"/>
    <mergeCell ref="B63:I63"/>
    <mergeCell ref="B64:I64"/>
    <mergeCell ref="J57:L59"/>
    <mergeCell ref="B57:I57"/>
    <mergeCell ref="B58:I58"/>
    <mergeCell ref="J41:L41"/>
    <mergeCell ref="J42:L42"/>
    <mergeCell ref="B41:I41"/>
    <mergeCell ref="B42:I42"/>
    <mergeCell ref="B44:I44"/>
    <mergeCell ref="B45:I45"/>
    <mergeCell ref="B37:I37"/>
    <mergeCell ref="B24:I24"/>
    <mergeCell ref="B25:I25"/>
    <mergeCell ref="B26:I26"/>
    <mergeCell ref="B27:I27"/>
    <mergeCell ref="B28:I28"/>
    <mergeCell ref="B29:I29"/>
    <mergeCell ref="B30:I30"/>
    <mergeCell ref="B31:I31"/>
    <mergeCell ref="A56:P56"/>
    <mergeCell ref="B52:I52"/>
    <mergeCell ref="B53:I53"/>
    <mergeCell ref="B54:I54"/>
    <mergeCell ref="B55:I55"/>
    <mergeCell ref="B46:I46"/>
    <mergeCell ref="B47:I47"/>
    <mergeCell ref="B48:I48"/>
    <mergeCell ref="B49:I49"/>
    <mergeCell ref="J46:L46"/>
    <mergeCell ref="J47:L47"/>
    <mergeCell ref="B9:I9"/>
    <mergeCell ref="B10:I10"/>
    <mergeCell ref="B11:I11"/>
    <mergeCell ref="B12:I12"/>
    <mergeCell ref="B13:I13"/>
    <mergeCell ref="A40:P40"/>
    <mergeCell ref="A43:P43"/>
    <mergeCell ref="A50:P50"/>
    <mergeCell ref="A51:P51"/>
    <mergeCell ref="J44:L44"/>
    <mergeCell ref="J45:L45"/>
    <mergeCell ref="B14:I14"/>
    <mergeCell ref="J29:L29"/>
    <mergeCell ref="J24:L28"/>
    <mergeCell ref="J30:L31"/>
    <mergeCell ref="J22:L22"/>
    <mergeCell ref="J23:L23"/>
    <mergeCell ref="B34:I34"/>
    <mergeCell ref="B35:I35"/>
    <mergeCell ref="B36:I36"/>
    <mergeCell ref="B32:I32"/>
    <mergeCell ref="B33:I33"/>
    <mergeCell ref="J32:L33"/>
    <mergeCell ref="J34:L37"/>
    <mergeCell ref="B66:I66"/>
    <mergeCell ref="B67:I67"/>
    <mergeCell ref="B95:I95"/>
    <mergeCell ref="B96:I96"/>
    <mergeCell ref="J80:L96"/>
    <mergeCell ref="J4:L4"/>
    <mergeCell ref="B4:I4"/>
    <mergeCell ref="A5:P5"/>
    <mergeCell ref="A1:P1"/>
    <mergeCell ref="A3:P3"/>
    <mergeCell ref="B21:I21"/>
    <mergeCell ref="J21:L21"/>
    <mergeCell ref="B22:I22"/>
    <mergeCell ref="B23:I23"/>
    <mergeCell ref="A19:P19"/>
    <mergeCell ref="A20:P20"/>
    <mergeCell ref="J6:L18"/>
    <mergeCell ref="B15:I15"/>
    <mergeCell ref="B16:I16"/>
    <mergeCell ref="B17:I17"/>
    <mergeCell ref="B18:I18"/>
    <mergeCell ref="B6:I6"/>
    <mergeCell ref="B7:I7"/>
    <mergeCell ref="B8:I8"/>
    <mergeCell ref="A109:P109"/>
    <mergeCell ref="A110:P110"/>
    <mergeCell ref="A112:J112"/>
    <mergeCell ref="O116:P116"/>
    <mergeCell ref="O117:P117"/>
    <mergeCell ref="B59:I59"/>
    <mergeCell ref="A101:P101"/>
    <mergeCell ref="A97:L97"/>
    <mergeCell ref="M97:O97"/>
    <mergeCell ref="A98:P98"/>
    <mergeCell ref="A99:P99"/>
    <mergeCell ref="A100:P100"/>
    <mergeCell ref="B87:I87"/>
    <mergeCell ref="B88:I88"/>
    <mergeCell ref="B89:I89"/>
    <mergeCell ref="B90:I90"/>
    <mergeCell ref="B91:I91"/>
    <mergeCell ref="B92:I92"/>
    <mergeCell ref="B93:I93"/>
    <mergeCell ref="B94:I94"/>
    <mergeCell ref="A71:P71"/>
    <mergeCell ref="A79:P79"/>
    <mergeCell ref="A69:P69"/>
    <mergeCell ref="J66:L68"/>
    <mergeCell ref="A102:P102"/>
    <mergeCell ref="A103:P103"/>
    <mergeCell ref="C104:P104"/>
    <mergeCell ref="C105:P105"/>
    <mergeCell ref="C106:K106"/>
    <mergeCell ref="L106:P106"/>
    <mergeCell ref="A107:P107"/>
    <mergeCell ref="A108:H108"/>
    <mergeCell ref="I108:P108"/>
  </mergeCells>
  <conditionalFormatting sqref="P97 P21:P39 M34:M35">
    <cfRule type="cellIs" dxfId="27" priority="40" operator="equal">
      <formula>0</formula>
    </cfRule>
  </conditionalFormatting>
  <conditionalFormatting sqref="P6:P18">
    <cfRule type="cellIs" dxfId="26" priority="27" operator="equal">
      <formula>0</formula>
    </cfRule>
  </conditionalFormatting>
  <conditionalFormatting sqref="M6">
    <cfRule type="cellIs" dxfId="25" priority="26" operator="equal">
      <formula>0</formula>
    </cfRule>
  </conditionalFormatting>
  <conditionalFormatting sqref="P41:P42">
    <cfRule type="cellIs" dxfId="24" priority="24" operator="equal">
      <formula>0</formula>
    </cfRule>
  </conditionalFormatting>
  <conditionalFormatting sqref="P44 P46:P49">
    <cfRule type="cellIs" dxfId="23" priority="23" operator="equal">
      <formula>0</formula>
    </cfRule>
  </conditionalFormatting>
  <conditionalFormatting sqref="P52:P55">
    <cfRule type="cellIs" dxfId="22" priority="22" operator="equal">
      <formula>0</formula>
    </cfRule>
  </conditionalFormatting>
  <conditionalFormatting sqref="P61:P64 P57:P59">
    <cfRule type="cellIs" dxfId="21" priority="21" operator="equal">
      <formula>0</formula>
    </cfRule>
  </conditionalFormatting>
  <conditionalFormatting sqref="P66:P68">
    <cfRule type="cellIs" dxfId="20" priority="20" operator="equal">
      <formula>0</formula>
    </cfRule>
  </conditionalFormatting>
  <conditionalFormatting sqref="P70">
    <cfRule type="cellIs" dxfId="19" priority="19" operator="equal">
      <formula>0</formula>
    </cfRule>
  </conditionalFormatting>
  <conditionalFormatting sqref="P72:P78">
    <cfRule type="cellIs" dxfId="18" priority="18" operator="equal">
      <formula>0</formula>
    </cfRule>
  </conditionalFormatting>
  <conditionalFormatting sqref="P80:P96">
    <cfRule type="cellIs" dxfId="17" priority="17" operator="equal">
      <formula>0</formula>
    </cfRule>
  </conditionalFormatting>
  <conditionalFormatting sqref="M7:M18">
    <cfRule type="cellIs" dxfId="16" priority="16" operator="equal">
      <formula>0</formula>
    </cfRule>
  </conditionalFormatting>
  <conditionalFormatting sqref="M21:M33">
    <cfRule type="cellIs" dxfId="15" priority="15" operator="equal">
      <formula>0</formula>
    </cfRule>
  </conditionalFormatting>
  <conditionalFormatting sqref="M36:M39">
    <cfRule type="cellIs" dxfId="14" priority="13" operator="equal">
      <formula>0</formula>
    </cfRule>
  </conditionalFormatting>
  <conditionalFormatting sqref="M41:M42">
    <cfRule type="cellIs" dxfId="13" priority="12" operator="equal">
      <formula>0</formula>
    </cfRule>
  </conditionalFormatting>
  <conditionalFormatting sqref="M44 M46:M49">
    <cfRule type="cellIs" dxfId="12" priority="11" operator="equal">
      <formula>0</formula>
    </cfRule>
  </conditionalFormatting>
  <conditionalFormatting sqref="M52:M54">
    <cfRule type="cellIs" dxfId="11" priority="10" operator="equal">
      <formula>0</formula>
    </cfRule>
  </conditionalFormatting>
  <conditionalFormatting sqref="M55">
    <cfRule type="cellIs" dxfId="10" priority="9" operator="equal">
      <formula>0</formula>
    </cfRule>
  </conditionalFormatting>
  <conditionalFormatting sqref="M57:M59">
    <cfRule type="cellIs" dxfId="9" priority="8" operator="equal">
      <formula>0</formula>
    </cfRule>
  </conditionalFormatting>
  <conditionalFormatting sqref="M61:M64">
    <cfRule type="cellIs" dxfId="8" priority="7" operator="equal">
      <formula>0</formula>
    </cfRule>
  </conditionalFormatting>
  <conditionalFormatting sqref="M66:M68">
    <cfRule type="cellIs" dxfId="7" priority="6" operator="equal">
      <formula>0</formula>
    </cfRule>
  </conditionalFormatting>
  <conditionalFormatting sqref="M70">
    <cfRule type="cellIs" dxfId="6" priority="5" operator="equal">
      <formula>0</formula>
    </cfRule>
  </conditionalFormatting>
  <conditionalFormatting sqref="M72:M78">
    <cfRule type="cellIs" dxfId="5" priority="4" operator="equal">
      <formula>0</formula>
    </cfRule>
  </conditionalFormatting>
  <conditionalFormatting sqref="M80:M96">
    <cfRule type="cellIs" dxfId="4" priority="3" operator="equal">
      <formula>0</formula>
    </cfRule>
  </conditionalFormatting>
  <conditionalFormatting sqref="P45">
    <cfRule type="cellIs" dxfId="3" priority="2" operator="equal">
      <formula>0</formula>
    </cfRule>
  </conditionalFormatting>
  <conditionalFormatting sqref="M45">
    <cfRule type="cellIs" dxfId="2" priority="1" operator="equal">
      <formula>0</formula>
    </cfRule>
  </conditionalFormatting>
  <dataValidations count="1">
    <dataValidation type="list" allowBlank="1" showInputMessage="1" showErrorMessage="1" sqref="B104:B107 K112:K113">
      <formula1>"X"</formula1>
    </dataValidation>
  </dataValidations>
  <printOptions horizontalCentered="1"/>
  <pageMargins left="0.51181102362204722" right="0.51181102362204722" top="0.38" bottom="0.44" header="0.21" footer="0.16"/>
  <pageSetup paperSize="9" scale="81" fitToHeight="0" orientation="portrait" r:id="rId1"/>
  <headerFooter>
    <oddFooter>&amp;L&amp;10Numer konkursu: 2/UiK/2020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45"/>
  <sheetViews>
    <sheetView showGridLines="0" view="pageBreakPreview" zoomScaleNormal="100" zoomScaleSheetLayoutView="100" workbookViewId="0">
      <pane ySplit="4" topLeftCell="A5" activePane="bottomLeft" state="frozen"/>
      <selection sqref="A1:W1"/>
      <selection pane="bottomLeft" sqref="A1:Q1"/>
    </sheetView>
  </sheetViews>
  <sheetFormatPr defaultColWidth="5.140625" defaultRowHeight="12.75" x14ac:dyDescent="0.25"/>
  <cols>
    <col min="1" max="1" width="4.42578125" style="10" customWidth="1"/>
    <col min="2" max="14" width="5" style="5" customWidth="1"/>
    <col min="15" max="15" width="11.5703125" style="24" customWidth="1"/>
    <col min="16" max="16" width="10.7109375" style="10" customWidth="1"/>
    <col min="17" max="17" width="19.140625" style="10" customWidth="1"/>
    <col min="18" max="16384" width="5.140625" style="5"/>
  </cols>
  <sheetData>
    <row r="1" spans="1:17" ht="29.1" customHeight="1" x14ac:dyDescent="0.25">
      <c r="A1" s="158" t="s">
        <v>1230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12.6" customHeight="1" x14ac:dyDescent="0.25">
      <c r="A2" s="5"/>
      <c r="O2" s="5"/>
      <c r="P2" s="5"/>
      <c r="Q2" s="5"/>
    </row>
    <row r="3" spans="1:17" ht="26.25" customHeight="1" x14ac:dyDescent="0.25">
      <c r="A3" s="159" t="s">
        <v>1173</v>
      </c>
      <c r="B3" s="160"/>
      <c r="C3" s="160"/>
      <c r="D3" s="160"/>
      <c r="E3" s="160"/>
      <c r="F3" s="160"/>
      <c r="G3" s="160"/>
      <c r="H3" s="270"/>
      <c r="I3" s="270"/>
      <c r="J3" s="160"/>
      <c r="K3" s="160"/>
      <c r="L3" s="160"/>
      <c r="M3" s="160"/>
      <c r="N3" s="160"/>
      <c r="O3" s="160"/>
      <c r="P3" s="160"/>
      <c r="Q3" s="161"/>
    </row>
    <row r="4" spans="1:17" s="10" customFormat="1" ht="41.25" customHeight="1" x14ac:dyDescent="0.25">
      <c r="A4" s="6" t="s">
        <v>12</v>
      </c>
      <c r="B4" s="168" t="s">
        <v>82</v>
      </c>
      <c r="C4" s="168"/>
      <c r="D4" s="168"/>
      <c r="E4" s="168"/>
      <c r="F4" s="168"/>
      <c r="G4" s="168"/>
      <c r="H4" s="271"/>
      <c r="I4" s="271"/>
      <c r="J4" s="168"/>
      <c r="K4" s="168"/>
      <c r="L4" s="168"/>
      <c r="M4" s="168"/>
      <c r="N4" s="168"/>
      <c r="O4" s="7" t="s">
        <v>83</v>
      </c>
      <c r="P4" s="8" t="s">
        <v>677</v>
      </c>
      <c r="Q4" s="9" t="s">
        <v>387</v>
      </c>
    </row>
    <row r="5" spans="1:17" ht="19.5" customHeight="1" x14ac:dyDescent="0.25">
      <c r="A5" s="11" t="s">
        <v>40</v>
      </c>
      <c r="B5" s="166" t="s">
        <v>1174</v>
      </c>
      <c r="C5" s="166"/>
      <c r="D5" s="166"/>
      <c r="E5" s="166"/>
      <c r="F5" s="166"/>
      <c r="G5" s="166"/>
      <c r="H5" s="269"/>
      <c r="I5" s="269"/>
      <c r="J5" s="166"/>
      <c r="K5" s="166"/>
      <c r="L5" s="166"/>
      <c r="M5" s="166"/>
      <c r="N5" s="166"/>
      <c r="O5" s="25"/>
      <c r="P5" s="118">
        <v>2</v>
      </c>
      <c r="Q5" s="14">
        <f>O5*P5</f>
        <v>0</v>
      </c>
    </row>
    <row r="6" spans="1:17" ht="19.5" customHeight="1" x14ac:dyDescent="0.25">
      <c r="A6" s="11" t="s">
        <v>41</v>
      </c>
      <c r="B6" s="166" t="s">
        <v>1175</v>
      </c>
      <c r="C6" s="166" t="s">
        <v>1175</v>
      </c>
      <c r="D6" s="166" t="s">
        <v>1175</v>
      </c>
      <c r="E6" s="166" t="s">
        <v>1175</v>
      </c>
      <c r="F6" s="166" t="s">
        <v>1175</v>
      </c>
      <c r="G6" s="166" t="s">
        <v>1175</v>
      </c>
      <c r="H6" s="269" t="s">
        <v>1175</v>
      </c>
      <c r="I6" s="269" t="s">
        <v>1175</v>
      </c>
      <c r="J6" s="166" t="s">
        <v>1175</v>
      </c>
      <c r="K6" s="166" t="s">
        <v>1175</v>
      </c>
      <c r="L6" s="166" t="s">
        <v>1175</v>
      </c>
      <c r="M6" s="166" t="s">
        <v>1175</v>
      </c>
      <c r="N6" s="166" t="s">
        <v>1175</v>
      </c>
      <c r="O6" s="25"/>
      <c r="P6" s="118">
        <v>46</v>
      </c>
      <c r="Q6" s="14">
        <f t="shared" ref="Q6:Q15" si="0">O6*P6</f>
        <v>0</v>
      </c>
    </row>
    <row r="7" spans="1:17" ht="19.5" customHeight="1" x14ac:dyDescent="0.25">
      <c r="A7" s="11" t="s">
        <v>42</v>
      </c>
      <c r="B7" s="166" t="s">
        <v>1176</v>
      </c>
      <c r="C7" s="166" t="s">
        <v>1176</v>
      </c>
      <c r="D7" s="166" t="s">
        <v>1176</v>
      </c>
      <c r="E7" s="166" t="s">
        <v>1176</v>
      </c>
      <c r="F7" s="166" t="s">
        <v>1176</v>
      </c>
      <c r="G7" s="166" t="s">
        <v>1176</v>
      </c>
      <c r="H7" s="269" t="s">
        <v>1176</v>
      </c>
      <c r="I7" s="269" t="s">
        <v>1176</v>
      </c>
      <c r="J7" s="166" t="s">
        <v>1176</v>
      </c>
      <c r="K7" s="166" t="s">
        <v>1176</v>
      </c>
      <c r="L7" s="166" t="s">
        <v>1176</v>
      </c>
      <c r="M7" s="166" t="s">
        <v>1176</v>
      </c>
      <c r="N7" s="166" t="s">
        <v>1176</v>
      </c>
      <c r="O7" s="25"/>
      <c r="P7" s="118">
        <v>27</v>
      </c>
      <c r="Q7" s="14">
        <f t="shared" si="0"/>
        <v>0</v>
      </c>
    </row>
    <row r="8" spans="1:17" ht="19.5" customHeight="1" x14ac:dyDescent="0.25">
      <c r="A8" s="11" t="s">
        <v>43</v>
      </c>
      <c r="B8" s="166" t="s">
        <v>1177</v>
      </c>
      <c r="C8" s="166" t="s">
        <v>1177</v>
      </c>
      <c r="D8" s="166" t="s">
        <v>1177</v>
      </c>
      <c r="E8" s="166" t="s">
        <v>1177</v>
      </c>
      <c r="F8" s="166" t="s">
        <v>1177</v>
      </c>
      <c r="G8" s="166" t="s">
        <v>1177</v>
      </c>
      <c r="H8" s="269" t="s">
        <v>1177</v>
      </c>
      <c r="I8" s="269" t="s">
        <v>1177</v>
      </c>
      <c r="J8" s="166" t="s">
        <v>1177</v>
      </c>
      <c r="K8" s="166" t="s">
        <v>1177</v>
      </c>
      <c r="L8" s="166" t="s">
        <v>1177</v>
      </c>
      <c r="M8" s="166" t="s">
        <v>1177</v>
      </c>
      <c r="N8" s="166" t="s">
        <v>1177</v>
      </c>
      <c r="O8" s="25"/>
      <c r="P8" s="118">
        <v>510</v>
      </c>
      <c r="Q8" s="14">
        <f t="shared" si="0"/>
        <v>0</v>
      </c>
    </row>
    <row r="9" spans="1:17" ht="19.5" customHeight="1" x14ac:dyDescent="0.25">
      <c r="A9" s="11" t="s">
        <v>44</v>
      </c>
      <c r="B9" s="166" t="s">
        <v>1178</v>
      </c>
      <c r="C9" s="166" t="s">
        <v>1178</v>
      </c>
      <c r="D9" s="166" t="s">
        <v>1178</v>
      </c>
      <c r="E9" s="166" t="s">
        <v>1178</v>
      </c>
      <c r="F9" s="166" t="s">
        <v>1178</v>
      </c>
      <c r="G9" s="166" t="s">
        <v>1178</v>
      </c>
      <c r="H9" s="269" t="s">
        <v>1178</v>
      </c>
      <c r="I9" s="269" t="s">
        <v>1178</v>
      </c>
      <c r="J9" s="166" t="s">
        <v>1178</v>
      </c>
      <c r="K9" s="166" t="s">
        <v>1178</v>
      </c>
      <c r="L9" s="166" t="s">
        <v>1178</v>
      </c>
      <c r="M9" s="166" t="s">
        <v>1178</v>
      </c>
      <c r="N9" s="166" t="s">
        <v>1178</v>
      </c>
      <c r="O9" s="25"/>
      <c r="P9" s="118">
        <v>4</v>
      </c>
      <c r="Q9" s="14">
        <f t="shared" si="0"/>
        <v>0</v>
      </c>
    </row>
    <row r="10" spans="1:17" ht="19.5" customHeight="1" x14ac:dyDescent="0.25">
      <c r="A10" s="11" t="s">
        <v>45</v>
      </c>
      <c r="B10" s="166" t="s">
        <v>1179</v>
      </c>
      <c r="C10" s="166" t="s">
        <v>1179</v>
      </c>
      <c r="D10" s="166" t="s">
        <v>1179</v>
      </c>
      <c r="E10" s="166" t="s">
        <v>1179</v>
      </c>
      <c r="F10" s="166" t="s">
        <v>1179</v>
      </c>
      <c r="G10" s="166" t="s">
        <v>1179</v>
      </c>
      <c r="H10" s="269" t="s">
        <v>1179</v>
      </c>
      <c r="I10" s="269" t="s">
        <v>1179</v>
      </c>
      <c r="J10" s="166" t="s">
        <v>1179</v>
      </c>
      <c r="K10" s="166" t="s">
        <v>1179</v>
      </c>
      <c r="L10" s="166" t="s">
        <v>1179</v>
      </c>
      <c r="M10" s="166" t="s">
        <v>1179</v>
      </c>
      <c r="N10" s="166" t="s">
        <v>1179</v>
      </c>
      <c r="O10" s="25"/>
      <c r="P10" s="118">
        <v>20</v>
      </c>
      <c r="Q10" s="14">
        <f t="shared" si="0"/>
        <v>0</v>
      </c>
    </row>
    <row r="11" spans="1:17" ht="19.5" customHeight="1" x14ac:dyDescent="0.25">
      <c r="A11" s="11" t="s">
        <v>46</v>
      </c>
      <c r="B11" s="166" t="s">
        <v>1180</v>
      </c>
      <c r="C11" s="166" t="s">
        <v>1180</v>
      </c>
      <c r="D11" s="166" t="s">
        <v>1180</v>
      </c>
      <c r="E11" s="166" t="s">
        <v>1180</v>
      </c>
      <c r="F11" s="166" t="s">
        <v>1180</v>
      </c>
      <c r="G11" s="166" t="s">
        <v>1180</v>
      </c>
      <c r="H11" s="269" t="s">
        <v>1180</v>
      </c>
      <c r="I11" s="269" t="s">
        <v>1180</v>
      </c>
      <c r="J11" s="166" t="s">
        <v>1180</v>
      </c>
      <c r="K11" s="166" t="s">
        <v>1180</v>
      </c>
      <c r="L11" s="166" t="s">
        <v>1180</v>
      </c>
      <c r="M11" s="166" t="s">
        <v>1180</v>
      </c>
      <c r="N11" s="166" t="s">
        <v>1180</v>
      </c>
      <c r="O11" s="25"/>
      <c r="P11" s="118">
        <v>4</v>
      </c>
      <c r="Q11" s="14">
        <f t="shared" si="0"/>
        <v>0</v>
      </c>
    </row>
    <row r="12" spans="1:17" ht="19.5" customHeight="1" x14ac:dyDescent="0.25">
      <c r="A12" s="11" t="s">
        <v>47</v>
      </c>
      <c r="B12" s="166" t="s">
        <v>1181</v>
      </c>
      <c r="C12" s="166" t="s">
        <v>1181</v>
      </c>
      <c r="D12" s="166" t="s">
        <v>1181</v>
      </c>
      <c r="E12" s="166" t="s">
        <v>1181</v>
      </c>
      <c r="F12" s="166" t="s">
        <v>1181</v>
      </c>
      <c r="G12" s="166" t="s">
        <v>1181</v>
      </c>
      <c r="H12" s="269" t="s">
        <v>1181</v>
      </c>
      <c r="I12" s="269" t="s">
        <v>1181</v>
      </c>
      <c r="J12" s="166" t="s">
        <v>1181</v>
      </c>
      <c r="K12" s="166" t="s">
        <v>1181</v>
      </c>
      <c r="L12" s="166" t="s">
        <v>1181</v>
      </c>
      <c r="M12" s="166" t="s">
        <v>1181</v>
      </c>
      <c r="N12" s="166" t="s">
        <v>1181</v>
      </c>
      <c r="O12" s="25"/>
      <c r="P12" s="118">
        <v>2</v>
      </c>
      <c r="Q12" s="14">
        <f t="shared" si="0"/>
        <v>0</v>
      </c>
    </row>
    <row r="13" spans="1:17" ht="19.5" customHeight="1" x14ac:dyDescent="0.25">
      <c r="A13" s="11" t="s">
        <v>48</v>
      </c>
      <c r="B13" s="166" t="s">
        <v>1182</v>
      </c>
      <c r="C13" s="166" t="s">
        <v>1182</v>
      </c>
      <c r="D13" s="166" t="s">
        <v>1182</v>
      </c>
      <c r="E13" s="166" t="s">
        <v>1182</v>
      </c>
      <c r="F13" s="166" t="s">
        <v>1182</v>
      </c>
      <c r="G13" s="166" t="s">
        <v>1182</v>
      </c>
      <c r="H13" s="269" t="s">
        <v>1182</v>
      </c>
      <c r="I13" s="269" t="s">
        <v>1182</v>
      </c>
      <c r="J13" s="166" t="s">
        <v>1182</v>
      </c>
      <c r="K13" s="166" t="s">
        <v>1182</v>
      </c>
      <c r="L13" s="166" t="s">
        <v>1182</v>
      </c>
      <c r="M13" s="166" t="s">
        <v>1182</v>
      </c>
      <c r="N13" s="166" t="s">
        <v>1182</v>
      </c>
      <c r="O13" s="25"/>
      <c r="P13" s="118">
        <v>2</v>
      </c>
      <c r="Q13" s="14">
        <f t="shared" si="0"/>
        <v>0</v>
      </c>
    </row>
    <row r="14" spans="1:17" ht="19.5" customHeight="1" x14ac:dyDescent="0.25">
      <c r="A14" s="11" t="s">
        <v>49</v>
      </c>
      <c r="B14" s="166" t="s">
        <v>1183</v>
      </c>
      <c r="C14" s="166" t="s">
        <v>1183</v>
      </c>
      <c r="D14" s="166" t="s">
        <v>1183</v>
      </c>
      <c r="E14" s="166" t="s">
        <v>1183</v>
      </c>
      <c r="F14" s="166" t="s">
        <v>1183</v>
      </c>
      <c r="G14" s="166" t="s">
        <v>1183</v>
      </c>
      <c r="H14" s="269" t="s">
        <v>1183</v>
      </c>
      <c r="I14" s="269" t="s">
        <v>1183</v>
      </c>
      <c r="J14" s="166" t="s">
        <v>1183</v>
      </c>
      <c r="K14" s="166" t="s">
        <v>1183</v>
      </c>
      <c r="L14" s="166" t="s">
        <v>1183</v>
      </c>
      <c r="M14" s="166" t="s">
        <v>1183</v>
      </c>
      <c r="N14" s="166" t="s">
        <v>1183</v>
      </c>
      <c r="O14" s="25"/>
      <c r="P14" s="118">
        <v>5</v>
      </c>
      <c r="Q14" s="14">
        <f t="shared" si="0"/>
        <v>0</v>
      </c>
    </row>
    <row r="15" spans="1:17" ht="19.5" customHeight="1" x14ac:dyDescent="0.25">
      <c r="A15" s="11" t="s">
        <v>50</v>
      </c>
      <c r="B15" s="166" t="s">
        <v>1184</v>
      </c>
      <c r="C15" s="166" t="s">
        <v>1184</v>
      </c>
      <c r="D15" s="166" t="s">
        <v>1184</v>
      </c>
      <c r="E15" s="166" t="s">
        <v>1184</v>
      </c>
      <c r="F15" s="166" t="s">
        <v>1184</v>
      </c>
      <c r="G15" s="166" t="s">
        <v>1184</v>
      </c>
      <c r="H15" s="269" t="s">
        <v>1184</v>
      </c>
      <c r="I15" s="269" t="s">
        <v>1184</v>
      </c>
      <c r="J15" s="166" t="s">
        <v>1184</v>
      </c>
      <c r="K15" s="166" t="s">
        <v>1184</v>
      </c>
      <c r="L15" s="166" t="s">
        <v>1184</v>
      </c>
      <c r="M15" s="166" t="s">
        <v>1184</v>
      </c>
      <c r="N15" s="166" t="s">
        <v>1184</v>
      </c>
      <c r="O15" s="25"/>
      <c r="P15" s="118">
        <v>15</v>
      </c>
      <c r="Q15" s="14">
        <f t="shared" si="0"/>
        <v>0</v>
      </c>
    </row>
    <row r="16" spans="1:17" ht="24" customHeight="1" x14ac:dyDescent="0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9" t="s">
        <v>384</v>
      </c>
      <c r="P16" s="169"/>
      <c r="Q16" s="23">
        <f>SUM(Q5:Q15)</f>
        <v>0</v>
      </c>
    </row>
    <row r="17" spans="1:17" ht="40.5" customHeight="1" x14ac:dyDescent="0.25">
      <c r="A17" s="164" t="s">
        <v>1223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7" ht="9.75" customHeight="1" x14ac:dyDescent="0.25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</row>
    <row r="19" spans="1:17" ht="19.5" customHeight="1" x14ac:dyDescent="0.25">
      <c r="A19" s="157" t="s">
        <v>1172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</row>
    <row r="20" spans="1:17" ht="9.75" customHeight="1" x14ac:dyDescent="0.25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</row>
    <row r="21" spans="1:17" ht="19.5" customHeight="1" x14ac:dyDescent="0.25">
      <c r="A21" s="162" t="s">
        <v>386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</row>
    <row r="22" spans="1:17" ht="9.75" customHeight="1" x14ac:dyDescent="0.2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</row>
    <row r="23" spans="1:17" ht="19.5" customHeight="1" x14ac:dyDescent="0.25">
      <c r="A23" s="5"/>
      <c r="B23" s="28"/>
      <c r="C23" s="151" t="s">
        <v>673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</row>
    <row r="24" spans="1:17" ht="19.5" customHeight="1" x14ac:dyDescent="0.25">
      <c r="A24" s="5"/>
      <c r="B24" s="28"/>
      <c r="C24" s="151" t="s">
        <v>674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</row>
    <row r="25" spans="1:17" ht="19.5" customHeight="1" x14ac:dyDescent="0.25">
      <c r="A25" s="5"/>
      <c r="B25" s="28"/>
      <c r="C25" s="272" t="s">
        <v>675</v>
      </c>
      <c r="D25" s="153"/>
      <c r="E25" s="153"/>
      <c r="F25" s="153"/>
      <c r="G25" s="153"/>
      <c r="H25" s="153"/>
      <c r="I25" s="153"/>
      <c r="J25" s="153"/>
      <c r="K25" s="153"/>
      <c r="L25" s="155"/>
      <c r="M25" s="155"/>
      <c r="N25" s="155"/>
      <c r="O25" s="155"/>
      <c r="P25" s="155"/>
      <c r="Q25" s="155"/>
    </row>
    <row r="26" spans="1:17" ht="9.75" customHeight="1" x14ac:dyDescent="0.25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</row>
    <row r="27" spans="1:17" ht="19.5" customHeight="1" x14ac:dyDescent="0.2">
      <c r="A27" s="148" t="s">
        <v>676</v>
      </c>
      <c r="B27" s="148"/>
      <c r="C27" s="148"/>
      <c r="D27" s="148"/>
      <c r="E27" s="148"/>
      <c r="F27" s="148"/>
      <c r="G27" s="148"/>
      <c r="H27" s="148"/>
      <c r="I27" s="150"/>
      <c r="J27" s="150"/>
      <c r="K27" s="150"/>
      <c r="L27" s="150"/>
      <c r="M27" s="150"/>
      <c r="N27" s="150"/>
      <c r="O27" s="150"/>
      <c r="P27" s="150"/>
      <c r="Q27" s="132"/>
    </row>
    <row r="28" spans="1:17" ht="19.5" customHeight="1" x14ac:dyDescent="0.2">
      <c r="A28" s="148" t="s">
        <v>1222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</row>
    <row r="29" spans="1:17" ht="42" customHeight="1" x14ac:dyDescent="0.25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</row>
    <row r="30" spans="1:17" ht="19.5" customHeight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29"/>
    </row>
    <row r="31" spans="1:17" ht="19.5" customHeight="1" x14ac:dyDescent="0.2">
      <c r="A31" s="154" t="s">
        <v>1210</v>
      </c>
      <c r="B31" s="154"/>
      <c r="C31" s="154"/>
      <c r="D31" s="154"/>
      <c r="E31" s="154"/>
      <c r="F31" s="154"/>
      <c r="G31" s="154"/>
      <c r="H31" s="154"/>
      <c r="I31" s="154"/>
      <c r="J31" s="154"/>
      <c r="K31" s="28"/>
      <c r="L31" s="10" t="s">
        <v>1211</v>
      </c>
      <c r="O31" s="10"/>
      <c r="Q31" s="129"/>
    </row>
    <row r="32" spans="1:17" ht="19.5" customHeight="1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28"/>
      <c r="L32" s="10" t="s">
        <v>1212</v>
      </c>
      <c r="M32" s="131"/>
      <c r="N32" s="131"/>
      <c r="O32" s="131"/>
      <c r="P32" s="131"/>
      <c r="Q32" s="129"/>
    </row>
    <row r="33" spans="1:17" ht="19.5" customHeight="1" x14ac:dyDescent="0.2">
      <c r="A33" s="148" t="s">
        <v>1185</v>
      </c>
      <c r="B33" s="148"/>
      <c r="C33" s="148"/>
      <c r="D33" s="148"/>
      <c r="E33" s="148"/>
      <c r="F33" s="148"/>
      <c r="G33" s="148"/>
      <c r="H33" s="148"/>
      <c r="I33" s="148"/>
      <c r="J33" s="133"/>
      <c r="K33" s="133"/>
      <c r="L33" s="133"/>
      <c r="M33" s="133"/>
      <c r="N33" s="133"/>
      <c r="O33" s="133"/>
      <c r="P33" s="133"/>
      <c r="Q33" s="133"/>
    </row>
    <row r="34" spans="1:17" ht="9.75" customHeight="1" x14ac:dyDescent="0.2">
      <c r="A34" s="108"/>
      <c r="B34" s="108"/>
      <c r="C34" s="108"/>
      <c r="D34" s="108"/>
      <c r="E34" s="108"/>
      <c r="F34" s="108"/>
      <c r="G34" s="108"/>
      <c r="H34" s="108"/>
      <c r="I34" s="108"/>
      <c r="J34" s="125"/>
      <c r="K34" s="125"/>
      <c r="L34" s="125"/>
      <c r="M34" s="125"/>
      <c r="N34" s="125"/>
      <c r="O34" s="125"/>
      <c r="P34" s="125"/>
      <c r="Q34" s="125"/>
    </row>
    <row r="35" spans="1:17" ht="20.25" customHeight="1" x14ac:dyDescent="0.25">
      <c r="B35" s="273" t="s">
        <v>1193</v>
      </c>
      <c r="C35" s="273"/>
      <c r="D35" s="273"/>
      <c r="E35" s="273" t="s">
        <v>1194</v>
      </c>
      <c r="F35" s="273"/>
      <c r="G35" s="273"/>
    </row>
    <row r="36" spans="1:17" ht="20.25" customHeight="1" x14ac:dyDescent="0.25">
      <c r="B36" s="275" t="s">
        <v>1186</v>
      </c>
      <c r="C36" s="275"/>
      <c r="D36" s="275"/>
      <c r="E36" s="274"/>
      <c r="F36" s="274"/>
      <c r="G36" s="274"/>
    </row>
    <row r="37" spans="1:17" ht="20.25" customHeight="1" x14ac:dyDescent="0.25">
      <c r="B37" s="275" t="s">
        <v>1187</v>
      </c>
      <c r="C37" s="275"/>
      <c r="D37" s="275"/>
      <c r="E37" s="274"/>
      <c r="F37" s="274"/>
      <c r="G37" s="274"/>
    </row>
    <row r="38" spans="1:17" ht="20.25" customHeight="1" x14ac:dyDescent="0.25">
      <c r="B38" s="275" t="s">
        <v>1188</v>
      </c>
      <c r="C38" s="275"/>
      <c r="D38" s="275"/>
      <c r="E38" s="274"/>
      <c r="F38" s="274"/>
      <c r="G38" s="274"/>
    </row>
    <row r="39" spans="1:17" ht="20.25" customHeight="1" x14ac:dyDescent="0.25">
      <c r="B39" s="275" t="s">
        <v>1189</v>
      </c>
      <c r="C39" s="275"/>
      <c r="D39" s="275"/>
      <c r="E39" s="274"/>
      <c r="F39" s="274"/>
      <c r="G39" s="274"/>
    </row>
    <row r="40" spans="1:17" ht="20.25" customHeight="1" x14ac:dyDescent="0.25">
      <c r="B40" s="275" t="s">
        <v>1190</v>
      </c>
      <c r="C40" s="275"/>
      <c r="D40" s="275"/>
      <c r="E40" s="274"/>
      <c r="F40" s="274"/>
      <c r="G40" s="274"/>
    </row>
    <row r="41" spans="1:17" ht="20.25" customHeight="1" x14ac:dyDescent="0.25">
      <c r="B41" s="275" t="s">
        <v>1191</v>
      </c>
      <c r="C41" s="275"/>
      <c r="D41" s="275"/>
      <c r="E41" s="274"/>
      <c r="F41" s="274"/>
      <c r="G41" s="274"/>
    </row>
    <row r="42" spans="1:17" ht="20.25" customHeight="1" x14ac:dyDescent="0.25">
      <c r="B42" s="275" t="s">
        <v>1192</v>
      </c>
      <c r="C42" s="275"/>
      <c r="D42" s="275"/>
      <c r="E42" s="274"/>
      <c r="F42" s="274"/>
      <c r="G42" s="274"/>
    </row>
    <row r="44" spans="1:17" x14ac:dyDescent="0.25">
      <c r="P44" s="156"/>
      <c r="Q44" s="156"/>
    </row>
    <row r="45" spans="1:17" x14ac:dyDescent="0.25">
      <c r="P45" s="146" t="s">
        <v>37</v>
      </c>
      <c r="Q45" s="146"/>
    </row>
  </sheetData>
  <sheetProtection password="C63D" sheet="1" objects="1" scenarios="1" autoFilter="0"/>
  <mergeCells count="51">
    <mergeCell ref="P45:Q45"/>
    <mergeCell ref="B36:D36"/>
    <mergeCell ref="B37:D37"/>
    <mergeCell ref="B38:D38"/>
    <mergeCell ref="B39:D39"/>
    <mergeCell ref="B40:D40"/>
    <mergeCell ref="B41:D41"/>
    <mergeCell ref="B42:D42"/>
    <mergeCell ref="E41:G41"/>
    <mergeCell ref="E42:G42"/>
    <mergeCell ref="E38:G38"/>
    <mergeCell ref="E39:G39"/>
    <mergeCell ref="E40:G40"/>
    <mergeCell ref="C25:K25"/>
    <mergeCell ref="L25:Q25"/>
    <mergeCell ref="I27:P27"/>
    <mergeCell ref="P44:Q44"/>
    <mergeCell ref="A27:H27"/>
    <mergeCell ref="B35:D35"/>
    <mergeCell ref="E35:G35"/>
    <mergeCell ref="E36:G36"/>
    <mergeCell ref="E37:G37"/>
    <mergeCell ref="A31:J31"/>
    <mergeCell ref="A28:Q28"/>
    <mergeCell ref="A29:Q29"/>
    <mergeCell ref="A18:Q18"/>
    <mergeCell ref="A19:Q19"/>
    <mergeCell ref="A20:Q20"/>
    <mergeCell ref="A21:Q21"/>
    <mergeCell ref="A16:N16"/>
    <mergeCell ref="A1:Q1"/>
    <mergeCell ref="A3:Q3"/>
    <mergeCell ref="B4:N4"/>
    <mergeCell ref="B5:N5"/>
    <mergeCell ref="B6:N6"/>
    <mergeCell ref="B7:N7"/>
    <mergeCell ref="A33:I33"/>
    <mergeCell ref="B14:N14"/>
    <mergeCell ref="B15:N15"/>
    <mergeCell ref="B8:N8"/>
    <mergeCell ref="B9:N9"/>
    <mergeCell ref="B10:N10"/>
    <mergeCell ref="B11:N11"/>
    <mergeCell ref="B12:N12"/>
    <mergeCell ref="B13:N13"/>
    <mergeCell ref="A22:Q22"/>
    <mergeCell ref="C23:Q23"/>
    <mergeCell ref="C24:Q24"/>
    <mergeCell ref="A26:Q26"/>
    <mergeCell ref="O16:P16"/>
    <mergeCell ref="A17:Q17"/>
  </mergeCells>
  <conditionalFormatting sqref="Q5:Q16">
    <cfRule type="cellIs" dxfId="1" priority="1" operator="equal">
      <formula>0</formula>
    </cfRule>
  </conditionalFormatting>
  <dataValidations count="1">
    <dataValidation type="list" allowBlank="1" showInputMessage="1" showErrorMessage="1" sqref="B23:B26 K31:K32">
      <formula1>"X"</formula1>
    </dataValidation>
  </dataValidations>
  <printOptions horizontalCentered="1"/>
  <pageMargins left="0.51181102362204722" right="0.51181102362204722" top="0.38" bottom="0.44" header="0.21" footer="0.16"/>
  <pageSetup paperSize="9" scale="83" fitToHeight="0" orientation="portrait" r:id="rId1"/>
  <headerFooter>
    <oddFooter>&amp;L&amp;10Numer konkursu: 2/UiK/2020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31"/>
  <sheetViews>
    <sheetView showGridLines="0" view="pageBreakPreview" zoomScaleNormal="100" zoomScaleSheetLayoutView="100" workbookViewId="0">
      <selection sqref="A1:W1"/>
    </sheetView>
  </sheetViews>
  <sheetFormatPr defaultColWidth="4.28515625" defaultRowHeight="12.75" x14ac:dyDescent="0.25"/>
  <cols>
    <col min="1" max="16384" width="4.28515625" style="29"/>
  </cols>
  <sheetData>
    <row r="1" spans="1:23" ht="15" x14ac:dyDescent="0.25">
      <c r="A1" s="280" t="s">
        <v>13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</row>
    <row r="2" spans="1:23" ht="15.75" x14ac:dyDescent="0.25">
      <c r="A2" s="140" t="s">
        <v>1232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 ht="6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x14ac:dyDescent="0.25">
      <c r="A4" s="281" t="s">
        <v>16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</row>
    <row r="5" spans="1:23" x14ac:dyDescent="0.25">
      <c r="A5" s="135"/>
    </row>
    <row r="6" spans="1:23" ht="17.25" customHeight="1" x14ac:dyDescent="0.25">
      <c r="A6" s="136" t="s">
        <v>17</v>
      </c>
      <c r="B6" s="276" t="s">
        <v>1195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</row>
    <row r="7" spans="1:23" ht="17.25" customHeight="1" x14ac:dyDescent="0.25">
      <c r="A7" s="136" t="s">
        <v>18</v>
      </c>
      <c r="B7" s="276" t="s">
        <v>14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</row>
    <row r="8" spans="1:23" ht="42" customHeight="1" x14ac:dyDescent="0.25">
      <c r="A8" s="136" t="s">
        <v>19</v>
      </c>
      <c r="B8" s="276" t="s">
        <v>1196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</row>
    <row r="9" spans="1:23" ht="17.25" customHeight="1" x14ac:dyDescent="0.25">
      <c r="A9" s="136" t="s">
        <v>20</v>
      </c>
      <c r="B9" s="276" t="s">
        <v>1197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</row>
    <row r="10" spans="1:23" ht="27.75" customHeight="1" x14ac:dyDescent="0.25">
      <c r="A10" s="136" t="s">
        <v>21</v>
      </c>
      <c r="B10" s="276" t="s">
        <v>39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</row>
    <row r="11" spans="1:23" ht="53.25" customHeight="1" x14ac:dyDescent="0.25">
      <c r="A11" s="136" t="s">
        <v>22</v>
      </c>
      <c r="B11" s="276" t="s">
        <v>1224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</row>
    <row r="12" spans="1:23" ht="17.25" customHeight="1" x14ac:dyDescent="0.25">
      <c r="A12" s="136" t="s">
        <v>23</v>
      </c>
      <c r="B12" s="276" t="s">
        <v>15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</row>
    <row r="13" spans="1:23" ht="39.75" customHeight="1" x14ac:dyDescent="0.25">
      <c r="A13" s="136" t="s">
        <v>24</v>
      </c>
      <c r="B13" s="276" t="s">
        <v>1225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</row>
    <row r="14" spans="1:23" ht="94.5" customHeight="1" x14ac:dyDescent="0.25">
      <c r="A14" s="136" t="s">
        <v>26</v>
      </c>
      <c r="B14" s="276" t="s">
        <v>1226</v>
      </c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</row>
    <row r="15" spans="1:23" ht="30" customHeight="1" x14ac:dyDescent="0.25">
      <c r="A15" s="136" t="s">
        <v>27</v>
      </c>
      <c r="B15" s="276" t="s">
        <v>1198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</row>
    <row r="16" spans="1:23" ht="58.5" customHeight="1" x14ac:dyDescent="0.25">
      <c r="A16" s="136" t="s">
        <v>28</v>
      </c>
      <c r="B16" s="276" t="s">
        <v>1227</v>
      </c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</row>
    <row r="17" spans="1:23" ht="17.25" customHeight="1" x14ac:dyDescent="0.25">
      <c r="A17" s="136" t="s">
        <v>29</v>
      </c>
      <c r="B17" s="276" t="s">
        <v>1199</v>
      </c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</row>
    <row r="18" spans="1:23" ht="17.25" customHeight="1" x14ac:dyDescent="0.25">
      <c r="A18" s="136" t="s">
        <v>30</v>
      </c>
      <c r="B18" s="276" t="s">
        <v>1200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</row>
    <row r="19" spans="1:23" ht="54" customHeight="1" x14ac:dyDescent="0.25">
      <c r="A19" s="136" t="s">
        <v>31</v>
      </c>
      <c r="B19" s="278" t="s">
        <v>25</v>
      </c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</row>
    <row r="20" spans="1:23" ht="29.25" customHeight="1" x14ac:dyDescent="0.25">
      <c r="A20" s="136" t="s">
        <v>32</v>
      </c>
      <c r="B20" s="276" t="s">
        <v>1201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</row>
    <row r="21" spans="1:23" ht="57.75" customHeight="1" x14ac:dyDescent="0.25">
      <c r="A21" s="136" t="s">
        <v>33</v>
      </c>
      <c r="B21" s="276" t="s">
        <v>1228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</row>
    <row r="22" spans="1:23" ht="29.25" customHeight="1" x14ac:dyDescent="0.25">
      <c r="A22" s="136" t="s">
        <v>34</v>
      </c>
      <c r="B22" s="276" t="s">
        <v>1229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</row>
    <row r="23" spans="1:23" ht="17.25" customHeight="1" x14ac:dyDescent="0.25">
      <c r="A23" s="136" t="s">
        <v>35</v>
      </c>
      <c r="B23" s="276" t="s">
        <v>1203</v>
      </c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</row>
    <row r="24" spans="1:23" ht="17.25" customHeight="1" x14ac:dyDescent="0.25">
      <c r="A24" s="136" t="s">
        <v>1204</v>
      </c>
      <c r="B24" s="276" t="s">
        <v>38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</row>
    <row r="25" spans="1:23" ht="8.25" customHeight="1" x14ac:dyDescent="0.25"/>
    <row r="26" spans="1:23" x14ac:dyDescent="0.25">
      <c r="A26" s="29" t="s">
        <v>36</v>
      </c>
    </row>
    <row r="30" spans="1:23" x14ac:dyDescent="0.25">
      <c r="Q30" s="277"/>
      <c r="R30" s="277"/>
      <c r="S30" s="277"/>
      <c r="T30" s="277"/>
      <c r="U30" s="277"/>
      <c r="V30" s="277"/>
      <c r="W30" s="277"/>
    </row>
    <row r="31" spans="1:23" ht="15" customHeight="1" x14ac:dyDescent="0.25">
      <c r="Q31" s="279" t="s">
        <v>37</v>
      </c>
      <c r="R31" s="279"/>
      <c r="S31" s="279"/>
      <c r="T31" s="279"/>
      <c r="U31" s="279"/>
      <c r="V31" s="279"/>
      <c r="W31" s="279"/>
    </row>
  </sheetData>
  <sheetProtection password="C63D" sheet="1" objects="1" scenarios="1" formatCells="0" autoFilter="0"/>
  <dataConsolidate/>
  <mergeCells count="24">
    <mergeCell ref="A2:W2"/>
    <mergeCell ref="Q31:W31"/>
    <mergeCell ref="A1:W1"/>
    <mergeCell ref="A4:W4"/>
    <mergeCell ref="B17:W17"/>
    <mergeCell ref="B16:W16"/>
    <mergeCell ref="B20:W20"/>
    <mergeCell ref="B22:W22"/>
    <mergeCell ref="B11:W11"/>
    <mergeCell ref="B12:W12"/>
    <mergeCell ref="B13:W13"/>
    <mergeCell ref="B6:W6"/>
    <mergeCell ref="B7:W7"/>
    <mergeCell ref="B8:W8"/>
    <mergeCell ref="B9:W9"/>
    <mergeCell ref="B10:W10"/>
    <mergeCell ref="B18:W18"/>
    <mergeCell ref="B21:W21"/>
    <mergeCell ref="Q30:W30"/>
    <mergeCell ref="B15:W15"/>
    <mergeCell ref="B14:W14"/>
    <mergeCell ref="B23:W23"/>
    <mergeCell ref="B24:W24"/>
    <mergeCell ref="B19:W1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3" fitToHeight="0" orientation="portrait" r:id="rId1"/>
  <headerFooter>
    <oddFooter>&amp;L&amp;10Numer konkursu: 2/UiK/2020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3"/>
  <sheetViews>
    <sheetView showGridLines="0" view="pageBreakPreview" zoomScaleNormal="100" zoomScaleSheetLayoutView="100" workbookViewId="0">
      <pane ySplit="5" topLeftCell="A6" activePane="bottomLeft" state="frozen"/>
      <selection activeCell="A27" sqref="A27:W27"/>
      <selection pane="bottomLeft" sqref="A1:W1"/>
    </sheetView>
  </sheetViews>
  <sheetFormatPr defaultColWidth="4" defaultRowHeight="12.75" x14ac:dyDescent="0.25"/>
  <cols>
    <col min="1" max="1" width="4" style="112"/>
    <col min="2" max="23" width="4.7109375" style="112" customWidth="1"/>
    <col min="24" max="16384" width="4" style="112"/>
  </cols>
  <sheetData>
    <row r="1" spans="1:24" ht="31.5" customHeight="1" x14ac:dyDescent="0.25">
      <c r="A1" s="287" t="s">
        <v>1205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</row>
    <row r="3" spans="1:24" ht="15" x14ac:dyDescent="0.25">
      <c r="A3" s="285" t="s">
        <v>1206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</row>
    <row r="4" spans="1:24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ht="30.75" customHeight="1" x14ac:dyDescent="0.25">
      <c r="A5" s="126" t="s">
        <v>12</v>
      </c>
      <c r="B5" s="289" t="s">
        <v>1207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90" t="s">
        <v>1221</v>
      </c>
      <c r="N5" s="290"/>
      <c r="O5" s="290"/>
      <c r="P5" s="290"/>
      <c r="Q5" s="290"/>
      <c r="R5" s="290"/>
      <c r="S5" s="290"/>
      <c r="T5" s="290"/>
      <c r="U5" s="290"/>
      <c r="V5" s="290"/>
      <c r="W5" s="291"/>
    </row>
    <row r="6" spans="1:24" customFormat="1" ht="39" customHeight="1" x14ac:dyDescent="0.25">
      <c r="A6" s="134" t="s">
        <v>40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</row>
    <row r="7" spans="1:24" ht="39" customHeight="1" x14ac:dyDescent="0.25">
      <c r="A7" s="134" t="s">
        <v>41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</row>
    <row r="8" spans="1:24" ht="39" customHeight="1" x14ac:dyDescent="0.25">
      <c r="A8" s="134" t="s">
        <v>42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</row>
    <row r="9" spans="1:24" ht="39" customHeight="1" x14ac:dyDescent="0.25">
      <c r="A9" s="134" t="s">
        <v>43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</row>
    <row r="10" spans="1:24" ht="39" customHeight="1" x14ac:dyDescent="0.25">
      <c r="A10" s="134" t="s">
        <v>44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</row>
    <row r="11" spans="1:24" ht="39" customHeight="1" x14ac:dyDescent="0.25">
      <c r="A11" s="134" t="s">
        <v>45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</row>
    <row r="12" spans="1:24" ht="39" customHeight="1" x14ac:dyDescent="0.25">
      <c r="A12" s="134" t="s">
        <v>46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</row>
    <row r="13" spans="1:24" ht="39" customHeight="1" x14ac:dyDescent="0.25">
      <c r="A13" s="134" t="s">
        <v>47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</row>
    <row r="14" spans="1:24" ht="39" customHeight="1" x14ac:dyDescent="0.25">
      <c r="A14" s="134" t="s">
        <v>48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</row>
    <row r="15" spans="1:24" ht="39" customHeight="1" x14ac:dyDescent="0.25">
      <c r="A15" s="134" t="s">
        <v>49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</row>
    <row r="17" spans="1:23" ht="32.25" customHeight="1" x14ac:dyDescent="0.25">
      <c r="A17" s="283" t="s">
        <v>1208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</row>
    <row r="22" spans="1:23" x14ac:dyDescent="0.25">
      <c r="Q22" s="277"/>
      <c r="R22" s="277"/>
      <c r="S22" s="277"/>
      <c r="T22" s="277"/>
      <c r="U22" s="277"/>
      <c r="V22" s="277"/>
      <c r="W22" s="277"/>
    </row>
    <row r="23" spans="1:23" x14ac:dyDescent="0.25">
      <c r="Q23" s="284" t="s">
        <v>37</v>
      </c>
      <c r="R23" s="284"/>
      <c r="S23" s="284"/>
      <c r="T23" s="284"/>
      <c r="U23" s="284"/>
      <c r="V23" s="284"/>
      <c r="W23" s="284"/>
    </row>
  </sheetData>
  <sheetProtection password="C63D" sheet="1" objects="1" scenarios="1" formatRows="0" insertRows="0" autoFilter="0"/>
  <mergeCells count="27">
    <mergeCell ref="Q23:W23"/>
    <mergeCell ref="A3:W3"/>
    <mergeCell ref="A1:W1"/>
    <mergeCell ref="B9:L9"/>
    <mergeCell ref="B10:L10"/>
    <mergeCell ref="B11:L11"/>
    <mergeCell ref="B12:L12"/>
    <mergeCell ref="B13:L13"/>
    <mergeCell ref="B5:L5"/>
    <mergeCell ref="M5:W5"/>
    <mergeCell ref="B6:L6"/>
    <mergeCell ref="B7:L7"/>
    <mergeCell ref="B8:L8"/>
    <mergeCell ref="M6:W6"/>
    <mergeCell ref="M7:W7"/>
    <mergeCell ref="M8:W8"/>
    <mergeCell ref="M9:W9"/>
    <mergeCell ref="M10:W10"/>
    <mergeCell ref="Q22:W22"/>
    <mergeCell ref="M11:W11"/>
    <mergeCell ref="M12:W12"/>
    <mergeCell ref="M13:W13"/>
    <mergeCell ref="M14:W14"/>
    <mergeCell ref="M15:W15"/>
    <mergeCell ref="A17:W17"/>
    <mergeCell ref="B14:L14"/>
    <mergeCell ref="B15:L1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5" fitToHeight="0" orientation="portrait" r:id="rId1"/>
  <headerFooter>
    <oddFooter>&amp;L&amp;10Numer konkursu: 2/UiK/2020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"/>
  <sheetViews>
    <sheetView showGridLines="0" view="pageBreakPreview" zoomScaleNormal="100" zoomScaleSheetLayoutView="100" workbookViewId="0">
      <selection sqref="A1:W1"/>
    </sheetView>
  </sheetViews>
  <sheetFormatPr defaultColWidth="4" defaultRowHeight="12.75" x14ac:dyDescent="0.25"/>
  <cols>
    <col min="1" max="16384" width="4" style="112"/>
  </cols>
  <sheetData>
    <row r="1" spans="1:24" ht="15" x14ac:dyDescent="0.25">
      <c r="A1" s="288" t="s">
        <v>1209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</row>
    <row r="2" spans="1:24" ht="15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4" spans="1:24" ht="15.75" x14ac:dyDescent="0.25">
      <c r="A4" s="298" t="s">
        <v>60</v>
      </c>
      <c r="B4" s="298"/>
      <c r="C4" s="298"/>
      <c r="D4" s="2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6" spans="1:24" ht="15" x14ac:dyDescent="0.25">
      <c r="A6" s="300" t="s">
        <v>61</v>
      </c>
      <c r="B6" s="300"/>
      <c r="C6" s="300"/>
      <c r="D6" s="300"/>
      <c r="E6" s="299">
        <f>Zal_1!K14</f>
        <v>0</v>
      </c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</row>
    <row r="7" spans="1:24" ht="8.25" customHeight="1" x14ac:dyDescent="0.25"/>
    <row r="8" spans="1:24" ht="15" x14ac:dyDescent="0.25">
      <c r="A8" s="300" t="s">
        <v>62</v>
      </c>
      <c r="B8" s="300"/>
      <c r="C8" s="300"/>
      <c r="D8" s="300"/>
      <c r="E8" s="299">
        <f>Zal_1!K15</f>
        <v>0</v>
      </c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</row>
    <row r="12" spans="1:24" ht="24" customHeight="1" x14ac:dyDescent="0.25">
      <c r="A12" s="295" t="s">
        <v>63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</row>
    <row r="13" spans="1:24" ht="15" x14ac:dyDescent="0.2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5" spans="1:24" s="110" customFormat="1" ht="21.75" customHeight="1" x14ac:dyDescent="0.25">
      <c r="A15" s="3" t="s">
        <v>12</v>
      </c>
      <c r="B15" s="296" t="s">
        <v>64</v>
      </c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 t="s">
        <v>65</v>
      </c>
      <c r="O15" s="296"/>
      <c r="P15" s="296"/>
      <c r="Q15" s="296"/>
      <c r="R15" s="296"/>
      <c r="S15" s="296" t="s">
        <v>66</v>
      </c>
      <c r="T15" s="296"/>
      <c r="U15" s="296"/>
      <c r="V15" s="296"/>
      <c r="W15" s="297"/>
    </row>
    <row r="16" spans="1:24" ht="51" customHeight="1" x14ac:dyDescent="0.25">
      <c r="A16" s="4" t="s">
        <v>40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2"/>
      <c r="O16" s="292"/>
      <c r="P16" s="292"/>
      <c r="Q16" s="292"/>
      <c r="R16" s="292"/>
      <c r="S16" s="292"/>
      <c r="T16" s="292"/>
      <c r="U16" s="292"/>
      <c r="V16" s="292"/>
      <c r="W16" s="293"/>
    </row>
    <row r="17" spans="1:23" ht="51" customHeight="1" x14ac:dyDescent="0.25">
      <c r="A17" s="4" t="s">
        <v>41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2"/>
      <c r="O17" s="292"/>
      <c r="P17" s="292"/>
      <c r="Q17" s="292"/>
      <c r="R17" s="292"/>
      <c r="S17" s="292"/>
      <c r="T17" s="292"/>
      <c r="U17" s="292"/>
      <c r="V17" s="292"/>
      <c r="W17" s="293"/>
    </row>
    <row r="18" spans="1:23" ht="51" customHeight="1" x14ac:dyDescent="0.25">
      <c r="A18" s="4" t="s">
        <v>42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2"/>
      <c r="O18" s="292"/>
      <c r="P18" s="292"/>
      <c r="Q18" s="292"/>
      <c r="R18" s="292"/>
      <c r="S18" s="292"/>
      <c r="T18" s="292"/>
      <c r="U18" s="292"/>
      <c r="V18" s="292"/>
      <c r="W18" s="293"/>
    </row>
    <row r="19" spans="1:23" ht="51" customHeight="1" x14ac:dyDescent="0.25">
      <c r="A19" s="4" t="s">
        <v>43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2"/>
      <c r="O19" s="292"/>
      <c r="P19" s="292"/>
      <c r="Q19" s="292"/>
      <c r="R19" s="292"/>
      <c r="S19" s="292"/>
      <c r="T19" s="292"/>
      <c r="U19" s="292"/>
      <c r="V19" s="292"/>
      <c r="W19" s="293"/>
    </row>
    <row r="20" spans="1:23" ht="51" customHeight="1" x14ac:dyDescent="0.25">
      <c r="A20" s="4" t="s">
        <v>44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2"/>
      <c r="O20" s="292"/>
      <c r="P20" s="292"/>
      <c r="Q20" s="292"/>
      <c r="R20" s="292"/>
      <c r="S20" s="292"/>
      <c r="T20" s="292"/>
      <c r="U20" s="292"/>
      <c r="V20" s="292"/>
      <c r="W20" s="293"/>
    </row>
  </sheetData>
  <sheetProtection password="C63D" sheet="1" objects="1" scenarios="1" autoFilter="0"/>
  <mergeCells count="25">
    <mergeCell ref="A1:W1"/>
    <mergeCell ref="A4:D4"/>
    <mergeCell ref="E6:W6"/>
    <mergeCell ref="E8:W8"/>
    <mergeCell ref="A6:D6"/>
    <mergeCell ref="A8:D8"/>
    <mergeCell ref="A12:W12"/>
    <mergeCell ref="S15:W15"/>
    <mergeCell ref="B15:M15"/>
    <mergeCell ref="N15:R15"/>
    <mergeCell ref="S16:W16"/>
    <mergeCell ref="B16:M16"/>
    <mergeCell ref="N16:R16"/>
    <mergeCell ref="S17:W17"/>
    <mergeCell ref="B17:M17"/>
    <mergeCell ref="N17:R17"/>
    <mergeCell ref="B20:M20"/>
    <mergeCell ref="N20:R20"/>
    <mergeCell ref="B18:M18"/>
    <mergeCell ref="N18:R18"/>
    <mergeCell ref="S19:W19"/>
    <mergeCell ref="B19:M19"/>
    <mergeCell ref="N19:R19"/>
    <mergeCell ref="S20:W20"/>
    <mergeCell ref="S18:W18"/>
  </mergeCells>
  <conditionalFormatting sqref="E6:W6 E8:W8">
    <cfRule type="containsText" dxfId="0" priority="1" operator="containsText" text="0">
      <formula>NOT(ISERROR(SEARCH("0",E6)))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oddFooter>&amp;L&amp;10Numer konkursu: 2/UiK/2020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Zal_1</vt:lpstr>
      <vt:lpstr>Zal_1_modul_A</vt:lpstr>
      <vt:lpstr>Zal_1_modul_B</vt:lpstr>
      <vt:lpstr>Zal_1_modul_C</vt:lpstr>
      <vt:lpstr>Zal_1_modul_D</vt:lpstr>
      <vt:lpstr>Zal_1_modul_E</vt:lpstr>
      <vt:lpstr>Zal_2</vt:lpstr>
      <vt:lpstr>Zal_3</vt:lpstr>
      <vt:lpstr>Zal_6</vt:lpstr>
      <vt:lpstr>Zal_7</vt:lpstr>
      <vt:lpstr>Zal_1!Obszar_wydruku</vt:lpstr>
      <vt:lpstr>Zal_1_modul_A!Obszar_wydruku</vt:lpstr>
      <vt:lpstr>Zal_1_modul_B!Obszar_wydruku</vt:lpstr>
      <vt:lpstr>Zal_1_modul_C!Obszar_wydruku</vt:lpstr>
      <vt:lpstr>Zal_1_modul_D!Obszar_wydruku</vt:lpstr>
      <vt:lpstr>Zal_1_modul_E!Obszar_wydruku</vt:lpstr>
      <vt:lpstr>Zal_1_modul_A!Tytuły_wydruku</vt:lpstr>
      <vt:lpstr>Zal_1_modul_B!Tytuły_wydruku</vt:lpstr>
      <vt:lpstr>Zal_1_modul_D!Tytuły_wydruku</vt:lpstr>
      <vt:lpstr>Zal_1_modul_E!Tytuły_wydruku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Siemieniewicz</dc:creator>
  <cp:lastModifiedBy>KRiS</cp:lastModifiedBy>
  <cp:lastPrinted>2020-11-13T12:53:38Z</cp:lastPrinted>
  <dcterms:created xsi:type="dcterms:W3CDTF">2020-10-16T05:47:54Z</dcterms:created>
  <dcterms:modified xsi:type="dcterms:W3CDTF">2020-11-13T13:33:56Z</dcterms:modified>
</cp:coreProperties>
</file>