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KONKURSY_zakupowe\2023\Moduły\Ogłoszenie\"/>
    </mc:Choice>
  </mc:AlternateContent>
  <xr:revisionPtr revIDLastSave="0" documentId="13_ncr:1_{7C3E4FFC-6A7D-46C2-9313-2A14DF37E96A}" xr6:coauthVersionLast="36" xr6:coauthVersionMax="36" xr10:uidLastSave="{00000000-0000-0000-0000-000000000000}"/>
  <bookViews>
    <workbookView xWindow="0" yWindow="0" windowWidth="25200" windowHeight="11775" tabRatio="791" activeTab="6" xr2:uid="{00000000-000D-0000-FFFF-FFFF00000000}"/>
  </bookViews>
  <sheets>
    <sheet name="Zal_1" sheetId="1" r:id="rId1"/>
    <sheet name="Zal_1_modul_A" sheetId="11" r:id="rId2"/>
    <sheet name="Zal_1_modul_B" sheetId="14" r:id="rId3"/>
    <sheet name="Zal_1_modul_C" sheetId="18" r:id="rId4"/>
    <sheet name="Zal_2" sheetId="2" r:id="rId5"/>
    <sheet name="Zal_3" sheetId="3" r:id="rId6"/>
    <sheet name="Zal_6" sheetId="5" r:id="rId7"/>
  </sheets>
  <definedNames>
    <definedName name="_xlnm.Print_Area" localSheetId="0">Zal_1!$A$1:$W$25</definedName>
    <definedName name="_xlnm.Print_Area" localSheetId="1">Zal_1_modul_A!$A$1:$I$175</definedName>
    <definedName name="_xlnm.Print_Area" localSheetId="2">Zal_1_modul_B!$A$1:$P$136</definedName>
    <definedName name="_xlnm.Print_Area" localSheetId="3">Zal_1_modul_C!$A$1:$Q$46</definedName>
    <definedName name="_xlnm.Print_Titles" localSheetId="2">Zal_1_modul_B!$4:$4</definedName>
    <definedName name="_xlnm.Print_Titles" localSheetId="3">Zal_1_modul_C!$4:$4</definedName>
  </definedNames>
  <calcPr calcId="191029"/>
</workbook>
</file>

<file path=xl/calcChain.xml><?xml version="1.0" encoding="utf-8"?>
<calcChain xmlns="http://schemas.openxmlformats.org/spreadsheetml/2006/main">
  <c r="B164" i="11" l="1"/>
  <c r="C164" i="11"/>
  <c r="B165" i="11"/>
  <c r="B166" i="11"/>
  <c r="B167" i="11"/>
  <c r="B168" i="11"/>
  <c r="B169" i="11"/>
  <c r="B170" i="11"/>
  <c r="B171" i="11"/>
  <c r="Q6" i="18" l="1"/>
  <c r="Q7" i="18"/>
  <c r="Q8" i="18"/>
  <c r="Q9" i="18"/>
  <c r="Q10" i="18"/>
  <c r="Q11" i="18"/>
  <c r="Q12" i="18"/>
  <c r="Q13" i="18"/>
  <c r="Q14" i="18"/>
  <c r="Q15" i="18"/>
  <c r="Q16" i="18"/>
  <c r="I142" i="11" l="1"/>
  <c r="I143" i="11"/>
  <c r="I144" i="11"/>
  <c r="I145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5" i="11"/>
  <c r="I136" i="11"/>
  <c r="I137" i="11"/>
  <c r="I138" i="11"/>
  <c r="I139" i="11"/>
  <c r="I140" i="11"/>
  <c r="I111" i="11"/>
  <c r="P60" i="14"/>
  <c r="P96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7" i="14"/>
  <c r="P98" i="14"/>
  <c r="P74" i="14"/>
  <c r="P46" i="14"/>
  <c r="P47" i="14"/>
  <c r="P48" i="14"/>
  <c r="P50" i="14"/>
  <c r="P69" i="14"/>
  <c r="P70" i="14"/>
  <c r="P68" i="14"/>
  <c r="P51" i="14"/>
  <c r="P52" i="14"/>
  <c r="P53" i="14"/>
  <c r="P54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25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6" i="14"/>
  <c r="I6" i="11" l="1"/>
  <c r="I7" i="11"/>
  <c r="I8" i="11"/>
  <c r="I9" i="11"/>
  <c r="I10" i="11"/>
  <c r="Q5" i="18" l="1"/>
  <c r="Q17" i="18" l="1"/>
  <c r="P105" i="14" l="1"/>
  <c r="P104" i="14"/>
  <c r="P103" i="14"/>
  <c r="P102" i="14"/>
  <c r="P101" i="14"/>
  <c r="P100" i="14"/>
  <c r="P99" i="14"/>
  <c r="P79" i="14"/>
  <c r="P78" i="14"/>
  <c r="P77" i="14"/>
  <c r="P76" i="14"/>
  <c r="P75" i="14"/>
  <c r="P72" i="14"/>
  <c r="P66" i="14"/>
  <c r="P65" i="14"/>
  <c r="P61" i="14"/>
  <c r="P59" i="14"/>
  <c r="P58" i="14"/>
  <c r="P57" i="14"/>
  <c r="P106" i="14" l="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5" i="11"/>
  <c r="I74" i="11"/>
  <c r="I73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4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</author>
  </authors>
  <commentList>
    <comment ref="F5" authorId="0" shapeId="0" xr:uid="{00000000-0006-0000-0300-000001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G5" authorId="0" shapeId="0" xr:uid="{00000000-0006-0000-0300-000002000000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F72" authorId="0" shapeId="0" xr:uid="{00000000-0006-0000-0300-000003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G72" authorId="0" shapeId="0" xr:uid="{ED8394BF-5F26-4F36-8617-B424DF2E6A42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F77" authorId="0" shapeId="0" xr:uid="{00000000-0006-0000-0300-000005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G77" authorId="0" shapeId="0" xr:uid="{F320C514-6113-40E3-8187-F26C80ABA724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F93" authorId="0" shapeId="0" xr:uid="{00000000-0006-0000-0300-000007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G93" authorId="0" shapeId="0" xr:uid="{CA7A057B-E1C8-4157-8FCE-F848F99F45ED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  <comment ref="F110" authorId="0" shapeId="0" xr:uid="{00000000-0006-0000-0300-000009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G110" authorId="0" shapeId="0" xr:uid="{242B8DFB-7667-4C81-B302-B0634D677BE6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</author>
  </authors>
  <commentList>
    <comment ref="M4" authorId="0" shapeId="0" xr:uid="{00000000-0006-0000-0400-000001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N4" authorId="0" shapeId="0" xr:uid="{00000000-0006-0000-0400-000002000000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</author>
  </authors>
  <commentList>
    <comment ref="O4" authorId="0" shapeId="0" xr:uid="{00000000-0006-0000-0500-000001000000}">
      <text>
        <r>
          <rPr>
            <sz val="10"/>
            <color indexed="10"/>
            <rFont val="Calibri"/>
            <family val="2"/>
            <charset val="238"/>
            <scheme val="minor"/>
          </rPr>
          <t>* cena wykonania samego badania</t>
        </r>
      </text>
    </comment>
    <comment ref="P4" authorId="0" shapeId="0" xr:uid="{00000000-0006-0000-0500-000002000000}">
      <text>
        <r>
          <rPr>
            <sz val="10"/>
            <color indexed="10"/>
            <rFont val="Calibri"/>
            <family val="2"/>
            <charset val="238"/>
            <scheme val="minor"/>
          </rPr>
          <t>** faktyczne ilości wykonywanych badań będą uzależnione wyłącznie od potrzeb pacjentów Udzielającego Zamówienie i mogą ulec zmniejszeniu lub zwiększeniu. Dopuszcza się  zwiększenie zakresu badań i wartości umowy o 20 %.</t>
        </r>
      </text>
    </comment>
  </commentList>
</comments>
</file>

<file path=xl/sharedStrings.xml><?xml version="1.0" encoding="utf-8"?>
<sst xmlns="http://schemas.openxmlformats.org/spreadsheetml/2006/main" count="1671" uniqueCount="700">
  <si>
    <t>FORMULARZ OFERTY</t>
  </si>
  <si>
    <t>NAZWA OFERENTA</t>
  </si>
  <si>
    <t>ADRES WRAZ Z KODEM POCZTOWYM</t>
  </si>
  <si>
    <t>NUMER TELEFONU</t>
  </si>
  <si>
    <t>ADRES E-MAIL</t>
  </si>
  <si>
    <t>IMIĘ I NAZWISKO OSOBY LUB OSÓB UPRAWNIONYCH DO REPREZENTOWANIA OFERENTA</t>
  </si>
  <si>
    <t>REGON</t>
  </si>
  <si>
    <t>NIP</t>
  </si>
  <si>
    <t xml:space="preserve">NR WPISU DO REJESTRU PODMIOTÓW WYKONUJĄCYCH DZIAŁALNOŚĆ LECZNICZĄ </t>
  </si>
  <si>
    <t>DATA I NUMER WPISU DO KRS LUB DATA WPISU DO CEIDG</t>
  </si>
  <si>
    <t>NAZWA BANKU I NUMER KONTA BANKOWEGO OFERENTA</t>
  </si>
  <si>
    <t>Lp.</t>
  </si>
  <si>
    <t>Załącznik nr 2 do SWKO</t>
  </si>
  <si>
    <t>zapoznał się ze Szczegółowymi Warunkami Konkursu Ofert wraz z załącznikami i nie wnosi w tym zakresie żadnych zastrzeżeń.</t>
  </si>
  <si>
    <t>posiada uprawnienia do występowania w obrocie prawnym, zgodnie z wymogami ustawowymi.</t>
  </si>
  <si>
    <t>Składający ofertę oświadcza, że:</t>
  </si>
  <si>
    <t>1)</t>
  </si>
  <si>
    <t>2)</t>
  </si>
  <si>
    <t>3)</t>
  </si>
  <si>
    <t>4)</t>
  </si>
  <si>
    <t>5)</t>
  </si>
  <si>
    <t>6)</t>
  </si>
  <si>
    <t>7)</t>
  </si>
  <si>
    <t>8)</t>
  </si>
  <si>
    <t>posiada dostęp do Portalu Potencjału udostępniony przez Pomorski Oddział Wojewódzki NFZ w Gdańsku umożliwiający uzupełnianie danych związanych z przedmiotem konkursu, kod Świadczeniodawcy ……………………… / zobowiązuje się wypełnić i przesłać do POW NFZ w Gdańsku wniosek o założenie konta, w terminie do 7 dni od daty zawarcia umowy o udzielanie świadczeń zdrowotnych objętych niniejszym konkursem*.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</si>
  <si>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</si>
  <si>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</si>
  <si>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</si>
  <si>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</si>
  <si>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</si>
  <si>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</si>
  <si>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</si>
  <si>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</si>
  <si>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</si>
  <si>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</si>
  <si>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*niewłaściwe skreślić</t>
  </si>
  <si>
    <t>(data i podpis Oferenta)</t>
  </si>
  <si>
    <t>jest świadomy odpowiedzialności karnej związanej ze składaniem fałszywych oświadczeń.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</si>
  <si>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</si>
  <si>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</si>
  <si>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</si>
  <si>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</si>
  <si>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</si>
  <si>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</si>
  <si>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</si>
  <si>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</si>
  <si>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</si>
  <si>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</si>
  <si>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</si>
  <si>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</si>
  <si>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</si>
  <si>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</si>
  <si>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</si>
  <si>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</si>
  <si>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</si>
  <si>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</si>
  <si>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</si>
  <si>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</si>
  <si>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Dane oferenta:</t>
  </si>
  <si>
    <t xml:space="preserve">nazwa Oferenta: </t>
  </si>
  <si>
    <t xml:space="preserve">adres: </t>
  </si>
  <si>
    <t>WZÓR PODPISU I PARAFY OSOBY PODPISUJĄCEJ FORMULARZ OFERTY</t>
  </si>
  <si>
    <t>Czytelnie imię i nazwisko</t>
  </si>
  <si>
    <t>Podpis</t>
  </si>
  <si>
    <t>Parafa</t>
  </si>
  <si>
    <t>Załącznik nr 1 do SWKO
Załącznik nr 1 do Umowy</t>
  </si>
  <si>
    <t>na udzielanie świadczeń zdrowotnych w zakresie diagnostyki laboratoryjnej 
w poszczególnych modułach*:</t>
  </si>
  <si>
    <t>A.</t>
  </si>
  <si>
    <t>B.</t>
  </si>
  <si>
    <t>C.</t>
  </si>
  <si>
    <t>Badania laboratoryjne immunologiczne i transplantologiczne</t>
  </si>
  <si>
    <t>Badania laboratoryjne hematologiczne</t>
  </si>
  <si>
    <t xml:space="preserve">Badania laboratoryjne patomorfologiczne </t>
  </si>
  <si>
    <r>
      <t xml:space="preserve">* Proszę zaznaczyć </t>
    </r>
    <r>
      <rPr>
        <sz val="10"/>
        <color theme="1"/>
        <rFont val="Wingdings"/>
        <charset val="2"/>
      </rPr>
      <t>ý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przy modułach, na które została złożona oferta</t>
    </r>
  </si>
  <si>
    <t>Udzielanie świadczeń zdrowotnych w zakresie wykonywania diagnostyki laboratoryjnej 
– według wykazu badań wskazanych poniżej</t>
  </si>
  <si>
    <t>Badania</t>
  </si>
  <si>
    <t>Cena brutto w zł *</t>
  </si>
  <si>
    <t>Czas oczekiwania na wynik (dni)</t>
  </si>
  <si>
    <t>Tryptaza</t>
  </si>
  <si>
    <t>Razem wartość brutto w zł</t>
  </si>
  <si>
    <t>Czas wykonania badania i uzyskania wyniku nie może być dłuższy niż wskazany w tabeli.</t>
  </si>
  <si>
    <t>Wynik badania udostępniany:</t>
  </si>
  <si>
    <t>Wartość brutto w zł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</si>
  <si>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</si>
  <si>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</si>
  <si>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</si>
  <si>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</si>
  <si>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</si>
  <si>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</si>
  <si>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</si>
  <si>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</si>
  <si>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</si>
  <si>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</si>
  <si>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</si>
  <si>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</si>
  <si>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</si>
  <si>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</si>
  <si>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</si>
  <si>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</si>
  <si>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</si>
  <si>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</si>
  <si>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</si>
  <si>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</si>
  <si>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</si>
  <si>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</si>
  <si>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</si>
  <si>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</si>
  <si>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</si>
  <si>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</si>
  <si>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</si>
  <si>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</si>
  <si>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</si>
  <si>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</si>
  <si>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</si>
  <si>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</si>
  <si>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</si>
  <si>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</si>
  <si>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</si>
  <si>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</si>
  <si>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</si>
  <si>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</si>
  <si>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</si>
  <si>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</si>
  <si>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</si>
  <si>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</si>
  <si>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</si>
  <si>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</si>
  <si>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</si>
  <si>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</si>
  <si>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</si>
  <si>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</si>
  <si>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</si>
  <si>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</si>
  <si>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</si>
  <si>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</si>
  <si>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</si>
  <si>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</si>
  <si>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</si>
  <si>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</si>
  <si>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</si>
  <si>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</si>
  <si>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</si>
  <si>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</si>
  <si>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</si>
  <si>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</si>
  <si>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</si>
  <si>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</si>
  <si>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</si>
  <si>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</si>
  <si>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</si>
  <si>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</si>
  <si>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</si>
  <si>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</si>
  <si>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</si>
  <si>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</si>
  <si>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</si>
  <si>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</si>
  <si>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</si>
  <si>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</si>
  <si>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</si>
  <si>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</si>
  <si>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</si>
  <si>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</si>
  <si>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</si>
  <si>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</si>
  <si>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</si>
  <si>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</si>
  <si>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</si>
  <si>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</si>
  <si>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</si>
  <si>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</si>
  <si>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</si>
  <si>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</si>
  <si>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</si>
  <si>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</si>
  <si>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</si>
  <si>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</si>
  <si>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</si>
  <si>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</si>
  <si>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</si>
  <si>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</si>
  <si>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</si>
  <si>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</si>
  <si>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</si>
  <si>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</si>
  <si>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</si>
  <si>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</si>
  <si>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</si>
  <si>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</si>
  <si>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</si>
  <si>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</si>
  <si>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</si>
  <si>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</si>
  <si>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w formie papierowej</t>
  </si>
  <si>
    <t xml:space="preserve">na portalu </t>
  </si>
  <si>
    <t>w inny sposób uzgodniony przez strony (określić jaki):</t>
  </si>
  <si>
    <t xml:space="preserve">Numer telefonu kontaktowego do Laboratorium: </t>
  </si>
  <si>
    <t>Liczba badań szacunkowa **</t>
  </si>
  <si>
    <t>do 7 dni</t>
  </si>
  <si>
    <t>do 2 dni</t>
  </si>
  <si>
    <t>do 14 dni</t>
  </si>
  <si>
    <t>Czas oczekiwania na wynik</t>
  </si>
  <si>
    <t>Kod</t>
  </si>
  <si>
    <t>Uwagi</t>
  </si>
  <si>
    <t>Metoda</t>
  </si>
  <si>
    <t>AUTOPRZECIWCIAŁA</t>
  </si>
  <si>
    <t>10 dni</t>
  </si>
  <si>
    <t>20 dni</t>
  </si>
  <si>
    <t>5 dni</t>
  </si>
  <si>
    <t>14 dni</t>
  </si>
  <si>
    <t>7 dni</t>
  </si>
  <si>
    <t>25 dni</t>
  </si>
  <si>
    <t>2 dni</t>
  </si>
  <si>
    <t>LMA</t>
  </si>
  <si>
    <t>IF</t>
  </si>
  <si>
    <t>SLA</t>
  </si>
  <si>
    <t>ELISA</t>
  </si>
  <si>
    <t>ACP</t>
  </si>
  <si>
    <t>GPA</t>
  </si>
  <si>
    <t>GPA-A</t>
  </si>
  <si>
    <t>AIF</t>
  </si>
  <si>
    <t>czynnikowi wewnętrznemu (AIFA)</t>
  </si>
  <si>
    <t>GAD</t>
  </si>
  <si>
    <t>EAG</t>
  </si>
  <si>
    <t>endomysium m.gładkich (EmA)</t>
  </si>
  <si>
    <t>IgA i IgG</t>
  </si>
  <si>
    <t>AGA</t>
  </si>
  <si>
    <t>ASC</t>
  </si>
  <si>
    <t>profil jelitowy (ASCA)</t>
  </si>
  <si>
    <t>ANC</t>
  </si>
  <si>
    <t>IF/ELISA</t>
  </si>
  <si>
    <t>ANP</t>
  </si>
  <si>
    <t>PRG</t>
  </si>
  <si>
    <t>MPO</t>
  </si>
  <si>
    <t>ANB-23</t>
  </si>
  <si>
    <t>IB</t>
  </si>
  <si>
    <t>ANS</t>
  </si>
  <si>
    <t>ANM</t>
  </si>
  <si>
    <t>AMN+R</t>
  </si>
  <si>
    <t>+Mi-2a i b, TIFIg, MDA5, NXP2, SAE</t>
  </si>
  <si>
    <t>AIH</t>
  </si>
  <si>
    <t>HEP</t>
  </si>
  <si>
    <t>jądrowe Hep-2 (ANA-Hep-2)</t>
  </si>
  <si>
    <t>RNP</t>
  </si>
  <si>
    <t>SCL</t>
  </si>
  <si>
    <t>ASM</t>
  </si>
  <si>
    <t>SSA</t>
  </si>
  <si>
    <t>SSB</t>
  </si>
  <si>
    <t>BDA</t>
  </si>
  <si>
    <t>FSA</t>
  </si>
  <si>
    <t>PTA</t>
  </si>
  <si>
    <t>protrombinie (IgM i IgG)</t>
  </si>
  <si>
    <t>AAA</t>
  </si>
  <si>
    <t>korze nadnerczy</t>
  </si>
  <si>
    <t>SMA</t>
  </si>
  <si>
    <t>CAA</t>
  </si>
  <si>
    <t>LKM</t>
  </si>
  <si>
    <t>AMA</t>
  </si>
  <si>
    <t>PPM</t>
  </si>
  <si>
    <t>ABA</t>
  </si>
  <si>
    <t>AQP+ MOG</t>
  </si>
  <si>
    <t>akwaporynie 4+MOG</t>
  </si>
  <si>
    <t>NAB</t>
  </si>
  <si>
    <t>NAB+R ST</t>
  </si>
  <si>
    <t>AZM</t>
  </si>
  <si>
    <t>ACH</t>
  </si>
  <si>
    <t>MuSK</t>
  </si>
  <si>
    <t>PLA</t>
  </si>
  <si>
    <t>EVA</t>
  </si>
  <si>
    <t>śródbłonkom naczyń (AECA)</t>
  </si>
  <si>
    <t>TGA</t>
  </si>
  <si>
    <t>transglutaminazie tkankowej IgA (TGA)</t>
  </si>
  <si>
    <t>TGG</t>
  </si>
  <si>
    <t>transglutaminazie tkankowej IgG (TGG)</t>
  </si>
  <si>
    <t>PDP</t>
  </si>
  <si>
    <t>PAA</t>
  </si>
  <si>
    <t>PAB</t>
  </si>
  <si>
    <t>PNP</t>
  </si>
  <si>
    <t>ZNT</t>
  </si>
  <si>
    <t>IA2</t>
  </si>
  <si>
    <t>ICA</t>
  </si>
  <si>
    <t>IAA</t>
  </si>
  <si>
    <t>BIS</t>
  </si>
  <si>
    <t>DIAGNOSTYKA ZAKAŻEŃ</t>
  </si>
  <si>
    <t>BBW</t>
  </si>
  <si>
    <t>Borrelia burgdorferi IgG/IgM (jedna klasa)</t>
  </si>
  <si>
    <t>APC</t>
  </si>
  <si>
    <t>Pneumocystis (APCA)</t>
  </si>
  <si>
    <t>Wczesny antygen CMV - pp65</t>
  </si>
  <si>
    <t>DIAGNOSTYKA ALERGII</t>
  </si>
  <si>
    <t>SPE</t>
  </si>
  <si>
    <t>Specyficzne  IgE Uni CAP</t>
  </si>
  <si>
    <t>UniCAP</t>
  </si>
  <si>
    <t>TRY</t>
  </si>
  <si>
    <t>PHA</t>
  </si>
  <si>
    <t>Phadiatop</t>
  </si>
  <si>
    <t>PAL1</t>
  </si>
  <si>
    <t>PAL2</t>
  </si>
  <si>
    <t>KAL</t>
  </si>
  <si>
    <t>UniCap</t>
  </si>
  <si>
    <t>3 dni</t>
  </si>
  <si>
    <t>7dni</t>
  </si>
  <si>
    <t>DIAGNOSTYKA TRANSPLANTACYJNA</t>
  </si>
  <si>
    <t>30 dni</t>
  </si>
  <si>
    <t>1 dzień</t>
  </si>
  <si>
    <t>serologiczna</t>
  </si>
  <si>
    <t>HLC</t>
  </si>
  <si>
    <t>Antygen HLA – ABC (klasa I)</t>
  </si>
  <si>
    <t>analiza DNA</t>
  </si>
  <si>
    <t>HLG</t>
  </si>
  <si>
    <t>Antygen HLA – AB DR (klasy I + II)</t>
  </si>
  <si>
    <t>HLY</t>
  </si>
  <si>
    <t>PRA</t>
  </si>
  <si>
    <t>Aloprzeciwciała limfotoksyczne (PRA)</t>
  </si>
  <si>
    <t>LSC</t>
  </si>
  <si>
    <t>Przeciwciała anty-HLA screen</t>
  </si>
  <si>
    <t>luminex</t>
  </si>
  <si>
    <t>Swoistości przeciwciał anty-HLA kl. I</t>
  </si>
  <si>
    <t>Swoistości przeciwciał anty-HLA kl. II</t>
  </si>
  <si>
    <t>Cross-match CDC – przeszczep od żywego</t>
  </si>
  <si>
    <t>Cross-match cFCXM</t>
  </si>
  <si>
    <t>CDQ</t>
  </si>
  <si>
    <t>Genotyp DQ2/DQ8 – Profil Celiakia</t>
  </si>
  <si>
    <t>IMMUNOLOGICZNA DIAGNOSTYKA KOMÓRKOWA</t>
  </si>
  <si>
    <t>2dni</t>
  </si>
  <si>
    <t>SUB</t>
  </si>
  <si>
    <t>SUT</t>
  </si>
  <si>
    <t>Limfocyty T: CD4+, CD8+</t>
  </si>
  <si>
    <t>Limfocyty T BAL</t>
  </si>
  <si>
    <t>SCD</t>
  </si>
  <si>
    <t>Limfocyty: T CD3+</t>
  </si>
  <si>
    <t>LIB</t>
  </si>
  <si>
    <t>LNP</t>
  </si>
  <si>
    <t>FOX</t>
  </si>
  <si>
    <t>Fenotyp limfocytów T regulatorowych</t>
  </si>
  <si>
    <t>NNK</t>
  </si>
  <si>
    <t>BLF</t>
  </si>
  <si>
    <t>B limfocyty - fenotyp</t>
  </si>
  <si>
    <t>BOR</t>
  </si>
  <si>
    <t>Borelioza CD57</t>
  </si>
  <si>
    <t>Funkcje granulocytów obojętnochłonnych:</t>
  </si>
  <si>
    <t>HLB</t>
  </si>
  <si>
    <t>Antygen HLA - B27</t>
  </si>
  <si>
    <t>LRP</t>
  </si>
  <si>
    <t>Liczba retykulopłytek we krwi obwodowej</t>
  </si>
  <si>
    <t>Test EMA – sferocytoza wrodzona</t>
  </si>
  <si>
    <t>Komórki HPC CD 34+</t>
  </si>
  <si>
    <t>HPC- cyta</t>
  </si>
  <si>
    <t>Krwiotwórcze komórki prekursorowe</t>
  </si>
  <si>
    <t>HPC- krew</t>
  </si>
  <si>
    <t>Krwiotwórcze komórki prekursorowe – krew obwodowa</t>
  </si>
  <si>
    <t>HPC- SUT</t>
  </si>
  <si>
    <t>Cytafereza- subpopulacje limfocytów CD3/CD4/CD8</t>
  </si>
  <si>
    <t>Przeciwciała przeciw</t>
  </si>
  <si>
    <t>Hu, Yo, Ri, CV2, Ma2/Ta, amfifizyna</t>
  </si>
  <si>
    <t>Diagnostyka cytologiczna i immunofenotypowa</t>
  </si>
  <si>
    <t>Szpik - ocena cytologiczna</t>
  </si>
  <si>
    <t>materiał pobrać do probówki zaw. EDTA</t>
  </si>
  <si>
    <t>Krew / płyny z j. ciała - ocena cytologiczna</t>
  </si>
  <si>
    <t>Barwienie cytochemiczne - wolne żelazo</t>
  </si>
  <si>
    <t>Barwienie cytochemiczne - błękit toluidyny</t>
  </si>
  <si>
    <t>Barwienie cytochemiczne - PAS
(obecność gikogenu w leukocytach)</t>
  </si>
  <si>
    <t>Barwienie cytochemiczne - POX
(aktywność peroksydazy w leukocytach)</t>
  </si>
  <si>
    <t>Barwienie cytochemiczne - SUDAN
(obecność lipidów w leukocytach)</t>
  </si>
  <si>
    <t>Barwienie cytochemiczne - NSAE+SAE
(akt. esterazy nieswoistej i swoistej w leukocytach)</t>
  </si>
  <si>
    <t>Barwienie cytochemiczne - FAG
(aktywność fosfatazy alkalicznej w granulocytach)</t>
  </si>
  <si>
    <t>Wykonanie preparatu cytologicznego</t>
  </si>
  <si>
    <t>Wykonanie preparatu met. cytowirowania</t>
  </si>
  <si>
    <t>Barwienie preparatu met. panoptyczną</t>
  </si>
  <si>
    <t>Diagnostyka molekularna zakażeń</t>
  </si>
  <si>
    <t>Infekcje wirusowe</t>
  </si>
  <si>
    <t>CMV DNA, ilościowo</t>
  </si>
  <si>
    <t>do 3 dni</t>
  </si>
  <si>
    <t>mocz, PMR, płyn z jam ciała, inne</t>
  </si>
  <si>
    <t>EBV DNA, ilościowo</t>
  </si>
  <si>
    <t>HBV DNA, ilościowo</t>
  </si>
  <si>
    <t>do 10 dni</t>
  </si>
  <si>
    <t>HBV DNA, ilościowo, CITO</t>
  </si>
  <si>
    <t>HCV RNA, jakościowo</t>
  </si>
  <si>
    <t>HCV RNA, ilościowo</t>
  </si>
  <si>
    <t>3 - 24 godz.</t>
  </si>
  <si>
    <t>HEV RNA, ilościowo</t>
  </si>
  <si>
    <t>krew (EDTA), surowica</t>
  </si>
  <si>
    <t>HIV-1 RNA, ilościowo</t>
  </si>
  <si>
    <t>HIV-1 RNA, ilościowo, CITO</t>
  </si>
  <si>
    <t>HPV HR DNA - 24 typy wysokiego ryzyka z genotypowaniem 16, 18, 45, jakościowo</t>
  </si>
  <si>
    <t>HPV LR DNA - 2 typy niskiego ryzyka 6/11</t>
  </si>
  <si>
    <t>krew (EDTA), PMR, wymaz (sucha wymazówka)</t>
  </si>
  <si>
    <t>Polyoma BK/JC DNA, ilościowo</t>
  </si>
  <si>
    <t>do 5 dni</t>
  </si>
  <si>
    <t>Parvowirus B19 DNA, ilościowo</t>
  </si>
  <si>
    <t>krew (EDTA)</t>
  </si>
  <si>
    <t>Infekcje bakteryjne</t>
  </si>
  <si>
    <t>plwocina (min. 1 ml), BAL (min. 10 ml)
krew (EDTA), płyn z jam ciała, mocz, inne</t>
  </si>
  <si>
    <t>4 - 24 godz.</t>
  </si>
  <si>
    <t>Grzyby i pierwotniaki</t>
  </si>
  <si>
    <t>BAL, aspirat z drzewa oskrzelowego</t>
  </si>
  <si>
    <t>wymaz (sucha, jałowa wymazówka)</t>
  </si>
  <si>
    <t>BAL, aspirat z drzewa oskrzelowego, plwocina, wymaz (3 suche, jałowe wymazówki)</t>
  </si>
  <si>
    <t>krew (EDTA), PMR, płyn owodniowy</t>
  </si>
  <si>
    <t>Panele badań</t>
  </si>
  <si>
    <t>Infekcje dróg oddechowych</t>
  </si>
  <si>
    <t>Atypowe zapalenie płuc: Chlamydophila pneumoniae / Mycoplasma pneumoniae / Legionella pneumophila DNA, jakościowo</t>
  </si>
  <si>
    <t>Pneumopanel 1 - bakteryjny (pneumob 8): Chlamydophila pneumoniae, Haemophilus influenzae, Legionella pneumophila/ longbeachae, Moraxella catarrhalis, Mycoplasma pneumoniae, Staphylococcus aureus, Streptococcus pneumoniae, DNA, jakościowo</t>
  </si>
  <si>
    <t>Pneumopanel 2 - wirusowy + M. pneumoniae (pneumow 21): Enterovirus, Adenovirus, Bocavirus, Coronavirus: 229E, HKU1, NL63, OC43; Metapmeumovirus A/B, Parainfluenza1-4, Parechovirus, RSV A/B, Rhinovirus, Influenza A,  Influenza A(H1N1), Influenza B; Mycoplasma pneumoniae, Chlamydophila pneumoniae, Haemophilus influenzae, Haemophilus influenzae B, DNA/RNA, jakościowo</t>
  </si>
  <si>
    <t>Pneumopanel 3 bakteryjny/ wirusowy + Pneumocystis jirovecii (33) (pneumo 33): Enterovirus, Adenovirus, Bocavirus, Coronavirus 229E, HKU1, NL63, OC43; Metapneumovirus A/B, Parainfluenza 1-4, Parechovirus, RSV A/B, Rhinovirus, Influenza A, Influenza A (H1N1), Influenza B; Legionella pneumophila / longbeachae, Moraxella catarrhalis, Mycoplasma pneumoniae, Staphylococcus aureus, Streptococcus pneumoniae, Bordetella, Klebsiella pneumoniae, Salmonella; Pneumocystis jirovecii, DNA/RNA, jakościowo</t>
  </si>
  <si>
    <t>Neuroinfekcje / screening infekcji wirusowych we krwi</t>
  </si>
  <si>
    <t>krew (EDTA), PMR</t>
  </si>
  <si>
    <t>Infekcje przenoszone drogą płciową</t>
  </si>
  <si>
    <t>Infekcje układu pokarmowego / pasożyty</t>
  </si>
  <si>
    <t>Gastropanel wirusowy (gastrow 6): Adenovirus, Astrovirus, Norovirus G1 i G2, Rotavirus, Sapovirus, DNA/RNA, jakościowo</t>
  </si>
  <si>
    <t>próbka kału</t>
  </si>
  <si>
    <t>HIV - test potwierdzenia metodą immunoblot</t>
  </si>
  <si>
    <t>HIV – test potwierdzenia</t>
  </si>
  <si>
    <t xml:space="preserve"> probówka na skrzep, po drugim badaniu przesiewowym z wynikiem reaktywnym</t>
  </si>
  <si>
    <t>Diagnostyka genetyczna - trombofilie, hemochromatoza, farmakogenetyka</t>
  </si>
  <si>
    <t>Mutacja Leiden</t>
  </si>
  <si>
    <t>Mutacja G201210A w genie protrombiny</t>
  </si>
  <si>
    <t>Mutacja PAI-1 - allele 4G/5G</t>
  </si>
  <si>
    <t>Mutacja MTHFR (C677T, A1298C)</t>
  </si>
  <si>
    <t>Mutacja MTHFR (C677T)</t>
  </si>
  <si>
    <t>Mutacja HFE (H63D, S65C, C282Y)
(Hemochromatoza wrodzona typu 1)</t>
  </si>
  <si>
    <t>Mutacje w genie TPMT *1,*2,*3A, *3B, *3C</t>
  </si>
  <si>
    <t>Diagnostyka genetyczna - hematoonkologia</t>
  </si>
  <si>
    <t>Mutacja CALR exon 9</t>
  </si>
  <si>
    <t>Mutacja MPL exon 10</t>
  </si>
  <si>
    <t>Mutacja JAK2</t>
  </si>
  <si>
    <t>Mutacje genu JAK2 exon 12</t>
  </si>
  <si>
    <t>Mutacja BRAF (V600E)</t>
  </si>
  <si>
    <t>Mutacje genu NPM1 exon 12</t>
  </si>
  <si>
    <t>Mutacje genu CEBPA exon 1</t>
  </si>
  <si>
    <t>Mutacje genu ASXL1 exon 12</t>
  </si>
  <si>
    <t>Mutacje domeny kinazowej genu BCR-ABL</t>
  </si>
  <si>
    <t>do 15 dni</t>
  </si>
  <si>
    <t>Mutacja w kodonie D835 genu FLT3 (FLT3 KD)</t>
  </si>
  <si>
    <t>Zabezpieczenie materiału - izolacja komórek jednojądrzastych w gradiencie ficollu</t>
  </si>
  <si>
    <t>Zabezpieczenie materiału - izolacja RNA</t>
  </si>
  <si>
    <t>Zabezpieczenie materiału - izolacja DNA</t>
  </si>
  <si>
    <t xml:space="preserve">Uwagi dot. badanego materiału </t>
  </si>
  <si>
    <t>Czas wykonania badania i uzyskania wyniku nie może być dłuższy niż 15 dni roboczych.</t>
  </si>
  <si>
    <t>Wykaz dni i godzin pracy pracowni (proszę uzupełnić):</t>
  </si>
  <si>
    <t>Poniedziałek</t>
  </si>
  <si>
    <t>Wtorek</t>
  </si>
  <si>
    <t>Środa</t>
  </si>
  <si>
    <t>Czwartek</t>
  </si>
  <si>
    <t>Piątek</t>
  </si>
  <si>
    <t>Sobota</t>
  </si>
  <si>
    <t>Niedziela</t>
  </si>
  <si>
    <t>Dzień tygodnia</t>
  </si>
  <si>
    <t>Godziny pracy</t>
  </si>
  <si>
    <t>zapoznał się z treścią ogłoszenia o konkursie ofert, w zakresie którego składa niniejszą ofertę</t>
  </si>
  <si>
    <t>nie wnosi żadnych zastrzeżeń do załączonego wzoru umowy wraz z załącznikami oraz zobowiązuje się do podpisania na warunkach określonych w tym wzorze w miejscu i terminie określonym przez Udzielającego Zamówienie, zgodnie ze wzorem stanowiącym załącznik nr 5 do SWKO.</t>
  </si>
  <si>
    <t>nie wnosi żadnych zastrzeżeń do załącznika nr 4 do SWKO, o ile dotyczy Oferenta.</t>
  </si>
  <si>
    <t xml:space="preserve">posiada niezbędny potencjał techniczny, tj.: posiada odpowiednią aparaturę diagnostyczno - medyczną umożliwiającą wykonanie powierzonych zadań będących przedmiotem konkursu, </t>
  </si>
  <si>
    <t>oferuje realizację usług przez cały okres wskazany w umowie,</t>
  </si>
  <si>
    <t>termin płatności za wykonane badań laboratoryjnych w miesięcznym okresie rozliczeniowym wynosić będzie 30 dni,</t>
  </si>
  <si>
    <t>udostępni Udzielającemu Zamówienie w formie uzgodnionej przez strony procedury dotyczące pobierania i transportu materiału biologicznego,</t>
  </si>
  <si>
    <t>wszystkie złożone dokumenty są zgodne z aktualnym na dzień składania oferty stanem prawnym i faktycznym,</t>
  </si>
  <si>
    <t>Załącznik nr 3 do SWKO
Załącznik nr 2 do Umowy</t>
  </si>
  <si>
    <t>Wykaz podwykonawców (nazwa, adres) ze wskazaniem badań zlecanych tym podwykonawcom:</t>
  </si>
  <si>
    <t>Nazwa i adres podwykonawcy</t>
  </si>
  <si>
    <t>* liczba porządkowa z wykazu świadczeń zdrowotnych objętych postępowaniem konkursowym w danym module określonym w Formularzu Oferty stanowiącym załącznik nr 1 do SWKO</t>
  </si>
  <si>
    <t>Załącznik nr 6 do SWKO</t>
  </si>
  <si>
    <t>Zapewnienie transportu przez Przyjmującego Zamówienie:</t>
  </si>
  <si>
    <t>TAK</t>
  </si>
  <si>
    <t>NIE</t>
  </si>
  <si>
    <t>Zakres podwykonawstwa w podziale na moduły *</t>
  </si>
  <si>
    <t>Miejsce wykonywania badań (adres laboratorium, w którym będzie wykonywana większość rodzajowo-ilościowa badań):</t>
  </si>
  <si>
    <t>posiada niezbędną wiedzę i doświadczenie do wykonania przedmiotu konkursu, tj.:  wykonuje lub wykonywał należycie badania będące przedmiotem konkursu w zakresie składanej oferty dla co najmniej jednego szpitala zlokalizowanego na terenie województwa pomorskiego w okresie ostatniego roku przed dniem otwarcia ofert</t>
  </si>
  <si>
    <t>posiada ubezpieczenie odpowiedzialności cywilnej podmiotu leczniczego za szkody wyrządzone w związku z udzielaniem świadczeń zdrowotnych w zakresie przedmiotu postępowania na okres obowiązywania umowy lub złożą umowę przedwstępną lub inny dokument, w tym także zobowiązanie w formie oświadczenia, stwierdzające, że umowa ubezpieczenia odpowiedzialności cywilnej zostanie zawarta na okres obowiązywania umowy</t>
  </si>
  <si>
    <t>zobowiązuje się do prowadzenia elektronicznej korespondencji dotyczącej postępowania konkursowego za pośrednictwem poczty email pod adresem wskazanym w Formularzu Oferty stanowiącym załącznik nr 1 do SWKO</t>
  </si>
  <si>
    <t>Wykaz świadczeń zdrowotnych objętych postępowaniem konkursowym
Formularz Ofertowo - Cenowy</t>
  </si>
  <si>
    <t>OŚWIADCZENIA OFERENTA</t>
  </si>
  <si>
    <t>Numer konkursu: 3/UiK/2023</t>
  </si>
  <si>
    <t>Roczna liczba badań szacunkowa **</t>
  </si>
  <si>
    <t>PAM</t>
  </si>
  <si>
    <t>PKA</t>
  </si>
  <si>
    <t>PKM</t>
  </si>
  <si>
    <t>PKG</t>
  </si>
  <si>
    <t>TSHr</t>
  </si>
  <si>
    <t>AVC/Sa</t>
  </si>
  <si>
    <t>antygenom błon kom. wątrobowych</t>
  </si>
  <si>
    <t>granulocytarne (pANCA/cANCA)</t>
  </si>
  <si>
    <t>profil myositis immunoblot (11 Ag)</t>
  </si>
  <si>
    <t>Profil mitochondrialny (M2/M4/M9)</t>
  </si>
  <si>
    <t>kardiolipinie IgA (ACA-IgA)</t>
  </si>
  <si>
    <t>kardiolipinie IgM (ACA-IgM)</t>
  </si>
  <si>
    <t>kardiolipinie IgG (ACA-IgG)</t>
  </si>
  <si>
    <t>fosfatydyloserynie IgM i IgG</t>
  </si>
  <si>
    <t>mięśniowi serca</t>
  </si>
  <si>
    <t>mitochondrialne</t>
  </si>
  <si>
    <t>mitochondrialne M-2 (AMA M-2)</t>
  </si>
  <si>
    <t>neuronalne/mózgowe</t>
  </si>
  <si>
    <t>receptorom acetylocholiny (AChRAb)</t>
  </si>
  <si>
    <t>Receptorom fosfolipazy A2 (PLA2R)</t>
  </si>
  <si>
    <t>p/receptorom TSH (TSHr-Ab)</t>
  </si>
  <si>
    <t>typu pemphigus IgG</t>
  </si>
  <si>
    <t>typu pemfigoid IgG</t>
  </si>
  <si>
    <t>typu paraneoplastic pemphigus</t>
  </si>
  <si>
    <t>transporterowi cynku 8</t>
  </si>
  <si>
    <t>fosfatazie tyrozynowej</t>
  </si>
  <si>
    <t>wyspom trzustki</t>
  </si>
  <si>
    <t>insulinowe</t>
  </si>
  <si>
    <t>vimentynie cytrulinowanej</t>
  </si>
  <si>
    <t>CMV-pp65</t>
  </si>
  <si>
    <t>antygenowi rozpuszczalnemu
wątroby</t>
  </si>
  <si>
    <t>ATP-azie komórek okładzinowych żołądka</t>
  </si>
  <si>
    <t>GBM</t>
  </si>
  <si>
    <t>błonie podst. kłębuszk. nerk.(GBM- Ab)</t>
  </si>
  <si>
    <t>dekarboksylazie kw. glutamin. (GAD-Ab)</t>
  </si>
  <si>
    <t>deamin. peptydom gliadyny IgA i
IgG</t>
  </si>
  <si>
    <t>Profil ANCA (ANCA ELISA)</t>
  </si>
  <si>
    <t>PRG3, MPO, BPI, katepsyna
laktoferyna, elastaza</t>
  </si>
  <si>
    <t>p/proteinazie 3 granulocytów
(PR3-ANCA)</t>
  </si>
  <si>
    <t>profil jądrowy immunoblot ANB23 (23 Ag)</t>
  </si>
  <si>
    <t>ANB- DFS</t>
  </si>
  <si>
    <t>profil jądrowy immunoblot +DFS (16
Ag)</t>
  </si>
  <si>
    <t>profil myositis immunoblot rozszerzony (18 Ag)</t>
  </si>
  <si>
    <t>GAN</t>
  </si>
  <si>
    <t>GM1, GM2, GM3, GD1a, GD1b,
GT1b, GQ1b</t>
  </si>
  <si>
    <t>profil wątrobowy immunoblot
AIH/PBC</t>
  </si>
  <si>
    <t>DNA-N</t>
  </si>
  <si>
    <t>jądrowe ds DNA (ds DNA)</t>
  </si>
  <si>
    <t>+ nukleosomy
(ANA-ds. DNA- NCx)</t>
  </si>
  <si>
    <t>jądrowe nRNP (nRNP/Sm-Ab)</t>
  </si>
  <si>
    <t>jądrowe Scl-70 (Scl-70-Ab)</t>
  </si>
  <si>
    <t>jądrowe Sm (Sm-Ab)</t>
  </si>
  <si>
    <t>jądrowe-SS-A/Ro (SS-A/Ro-60 Ab)</t>
  </si>
  <si>
    <t>jądrowe-SS-B/La (SS-B/La-Ab)</t>
  </si>
  <si>
    <t>mięśniom gładkim</t>
  </si>
  <si>
    <t>mikrosomalne wątrob.-nerkowe
(LKM-1-Ab)</t>
  </si>
  <si>
    <t>profil neurologiczny (6 Ag)</t>
  </si>
  <si>
    <t>profil neurologiczny rozszerzony (12
Ag)</t>
  </si>
  <si>
    <t>+ titina, rekoveryna,
SOX1, Zic4,
GAD65, Tr</t>
  </si>
  <si>
    <t>Autoimmunologiczne zapalenie
mózgu</t>
  </si>
  <si>
    <t>NMDA, AMPA 1 i
3, CASPR2, LGI1, GABA B</t>
  </si>
  <si>
    <t>receptorom kinazy tyrozynowej
(anty-MuSK)</t>
  </si>
  <si>
    <t>Panel dermatologiczny –
(desmogleina 1 i 3, BP 180 i 230, enwoplakina, kolagen VII)</t>
  </si>
  <si>
    <t>PPP</t>
  </si>
  <si>
    <t>Autoprzeciwciała przeciwpłytkowe związane z płytkami krwi</t>
  </si>
  <si>
    <t>cytometrii
przepływowej</t>
  </si>
  <si>
    <t>badanie immunopatologiczne
wycinka skóry (IgA,IgG,IgM,C3,CIq,
fibrynogen)</t>
  </si>
  <si>
    <t>β2-glikoproteinie-1 IgM i IgG</t>
  </si>
  <si>
    <t>β2-glikoproteinie-1 IgA</t>
  </si>
  <si>
    <t>Immunoblot</t>
  </si>
  <si>
    <t>IGE</t>
  </si>
  <si>
    <t>ALEX</t>
  </si>
  <si>
    <t>A-ODD</t>
  </si>
  <si>
    <t>A-POK</t>
  </si>
  <si>
    <t>A-ANT</t>
  </si>
  <si>
    <t>A-MLK</t>
  </si>
  <si>
    <t>A-ROZ</t>
  </si>
  <si>
    <t>A-PYL</t>
  </si>
  <si>
    <t>IgE całkowite</t>
  </si>
  <si>
    <t>ALEX Panel 295 alergenów</t>
  </si>
  <si>
    <t>Profil alergiczny-wziewny (20 alerg.)</t>
  </si>
  <si>
    <t>Profil alergiczny-pokarmowy (20 alerg.)</t>
  </si>
  <si>
    <t>Profil oddechowy Polycheck (10 alerg.)</t>
  </si>
  <si>
    <t>Profil pokarmowy Polycheck (10 alerg.)</t>
  </si>
  <si>
    <t>Profil antybiotyki Polycheck (10 alerg.)</t>
  </si>
  <si>
    <t>Profil mleko+gluten Polycheck (6 alerg.)</t>
  </si>
  <si>
    <t>Profil roztocze rekombinanty Polycheck (6 alerg.)</t>
  </si>
  <si>
    <t>Komponenty alergenów (osa, pszczoła, szerszeń)</t>
  </si>
  <si>
    <t>Profil pyłki rekombinanty Polycheck (8 alerg.)</t>
  </si>
  <si>
    <t>multiplex</t>
  </si>
  <si>
    <t>HLQ</t>
  </si>
  <si>
    <t>HLP</t>
  </si>
  <si>
    <t>SAP</t>
  </si>
  <si>
    <t>SAD</t>
  </si>
  <si>
    <t>LP I</t>
  </si>
  <si>
    <t>LP II</t>
  </si>
  <si>
    <t>PRK</t>
  </si>
  <si>
    <t>FCXM</t>
  </si>
  <si>
    <t>A-02</t>
  </si>
  <si>
    <t>Antygeny HLA – wybrane locus, poziom low resolution</t>
  </si>
  <si>
    <t>Antygen HLA – DQ (klasa II)</t>
  </si>
  <si>
    <t>Antygen HLA – DP (klasa II)</t>
  </si>
  <si>
    <t>Lityczność przeciwciał anty-HLA kl.I C1q</t>
  </si>
  <si>
    <t>Lityczność przeciwciał anty-HLA kl.II C1q</t>
  </si>
  <si>
    <t>HLA A*02:01</t>
  </si>
  <si>
    <t>Cytometria
przepływowa</t>
  </si>
  <si>
    <t>Analiza DNA</t>
  </si>
  <si>
    <t>BALF</t>
  </si>
  <si>
    <t>NK</t>
  </si>
  <si>
    <t>ALPS</t>
  </si>
  <si>
    <t>MCP</t>
  </si>
  <si>
    <t>40L</t>
  </si>
  <si>
    <t>LPM</t>
  </si>
  <si>
    <t>RTE</t>
  </si>
  <si>
    <t>IL 8</t>
  </si>
  <si>
    <t>IL 10</t>
  </si>
  <si>
    <t>OOK</t>
  </si>
  <si>
    <t>BAT</t>
  </si>
  <si>
    <t>Limfocyty: T CD4+,CD8+,CD3+;
B CD19+; NK CD16+, CD56+; HLA DR+</t>
  </si>
  <si>
    <t>Limfocyty CD20+/CD19+/CD45+(monitorowanie terapii rituximab)</t>
  </si>
  <si>
    <t>Limfocyty T naiwne / pamięci centralnej i efektorowej
RA/RO/CD4/CD8/CD27/CD62L</t>
  </si>
  <si>
    <t>Komórki NK CD 56+, CD16+</t>
  </si>
  <si>
    <t>Fenotyp komórek NK CD3+, CD56+, CD16+, CD25+, HLA DR</t>
  </si>
  <si>
    <t>Panel ALPS – Autoimmune lymphoproliferative syndrome</t>
  </si>
  <si>
    <t>CD 46(MCP) na leukocytach</t>
  </si>
  <si>
    <t>Ekspresja CD 40 ligand</t>
  </si>
  <si>
    <t>Ekspresja CD 40 na limfocytach B</t>
  </si>
  <si>
    <t>Proliferacja limfocytów w odpowiedzi na mitogen</t>
  </si>
  <si>
    <t>Limf. RTE CD4+,CD45RA+,CD31+ (recent thymic emigrants)</t>
  </si>
  <si>
    <t>Profil cytokin TH1/Th2 w surowicy:
IL 2,IL 4, IL 6, IL10 TNF alfa, IFN gamma</t>
  </si>
  <si>
    <t>Interleukina 8 (CXCL8) w surowicy</t>
  </si>
  <si>
    <t>Interleukina 10 w surowicy</t>
  </si>
  <si>
    <t>TNF alfa w surowicy</t>
  </si>
  <si>
    <t>Oporność osmotyczna krwinek</t>
  </si>
  <si>
    <t>Test aktywacji bazofilów</t>
  </si>
  <si>
    <t>Test z dihydrorodaminą</t>
  </si>
  <si>
    <t>Niedobór mieloperoksydazy w komórkach żernych</t>
  </si>
  <si>
    <t>Panel LAD CD18/CD11c; CD18/CD11b; CD15 (Leukocytes
Adhesion Deficiency</t>
  </si>
  <si>
    <t>DHR</t>
  </si>
  <si>
    <t>MPO
def</t>
  </si>
  <si>
    <t>SFERO</t>
  </si>
  <si>
    <t>LAD</t>
  </si>
  <si>
    <t>COV- IGRA</t>
  </si>
  <si>
    <t>Odporność komórkowa - Covid 19 - test IGRA</t>
  </si>
  <si>
    <r>
      <t xml:space="preserve">kanalikom żółciowym  </t>
    </r>
    <r>
      <rPr>
        <strike/>
        <sz val="10"/>
        <color rgb="FF000000"/>
        <rFont val="Calibri"/>
        <family val="2"/>
        <charset val="238"/>
      </rPr>
      <t>(</t>
    </r>
    <r>
      <rPr>
        <sz val="10"/>
        <color rgb="FF000000"/>
        <rFont val="Calibri"/>
        <family val="2"/>
        <charset val="238"/>
      </rPr>
      <t>BDA)</t>
    </r>
  </si>
  <si>
    <t>immuno- cytochemia</t>
  </si>
  <si>
    <t>TH12</t>
  </si>
  <si>
    <t>TNF
alfa</t>
  </si>
  <si>
    <t>profil sklerodermia immunoblot (13 Ag)</t>
  </si>
  <si>
    <t>p/mieloperoksydazie granulocytów (MPO-ANCA)</t>
  </si>
  <si>
    <t>profil gangliozydy immunoblot 
IgM i IgG</t>
  </si>
  <si>
    <t>Panel LAD CD18/CD11c; CD18/CD11b; CD15 (Leukocytes Adhesion Deficiency)</t>
  </si>
  <si>
    <t>Immunofenotypizacja
Wykrywanie i monitorowanie następujących schorzeń:
- ostre białaczki
- przewlekłe zespoły limfoproliferacyjne
- gammapatie monoklonalne
- zespoły mielodysplastyczne
- nocna napadowa hemoglobinuria</t>
  </si>
  <si>
    <t>Oznaczanie ilości DNA i wielkości frakcji proliferującej klonu nowotworowego (dotyczy: szpiczaka plazmocytowego, B-NHL, B-ALL)</t>
  </si>
  <si>
    <t>Oznaczanie choroby resztkowej w przebiegu
B-ALL, metodą NGF</t>
  </si>
  <si>
    <t>Oznaczanie choroby resztkowej w szpiku w przebiegu szpiczaka plazmocytowego, metodą NGF</t>
  </si>
  <si>
    <t>Oznaczanie plazmocytów klonalnych we
krwi metodą NGF</t>
  </si>
  <si>
    <t>do 6 dni</t>
  </si>
  <si>
    <t xml:space="preserve">do 5 dni
cena za 1 dodane
przeciwciało </t>
  </si>
  <si>
    <t>mCMV DNA, ilościowo</t>
  </si>
  <si>
    <t>HCV RNA, ilościowo, CITO</t>
  </si>
  <si>
    <t>Streptococcus  grupy B (nosicielstwo  GBS),
DNA, jakościowo</t>
  </si>
  <si>
    <t>Podłoże ze szczoteczką do pobierania DNA HPV, patogenów układu moczowo płciowego</t>
  </si>
  <si>
    <t>HSV-1/2, VZV DNA, ilościowo</t>
  </si>
  <si>
    <t>SARS-CoV-2,  RNA, jakościowo</t>
  </si>
  <si>
    <t>SARS-CoV-2  - TRIPLEX (RNA SARS-CoV-2, Grypa A/B, RSV A/B), jakościowo</t>
  </si>
  <si>
    <t>do 24 h</t>
  </si>
  <si>
    <t>krew (EDTA) (min. 5 ml)</t>
  </si>
  <si>
    <t>krew (EDTA), PMR, inne</t>
  </si>
  <si>
    <t>krew (EDTA), surowica, (min. 5 ml)</t>
  </si>
  <si>
    <t>krew (EDTA), (min. 5 ml)</t>
  </si>
  <si>
    <t>wymaz z nosogardzieli, BAL</t>
  </si>
  <si>
    <t>dostępne w punkcie pobrań (bud. CMN)</t>
  </si>
  <si>
    <t>krew (EDTA),
mocz poranny, pierwszy strumień</t>
  </si>
  <si>
    <t>Borrelia sp . DNA, jakościowo</t>
  </si>
  <si>
    <t>Mycoplasma pneumoniae , DNA, jakościowo</t>
  </si>
  <si>
    <t>Mycobacterium  tuberculosis  DNA z typowaniem
oporności na Rifampicynę,  półilościowo</t>
  </si>
  <si>
    <t>krew (do 14 dni po ukąszeniu), PMR, płyn stawowy, inne</t>
  </si>
  <si>
    <t>BAL, aspirat z drzewa oskrzelowego, plwocina,
wymaz (3 suche, jałowe wymazówki)</t>
  </si>
  <si>
    <t>Aspergillus spp . DNA, ilościowo</t>
  </si>
  <si>
    <t>Candida sp. DNA, ilościowo (typowanie: C. albicans, C. glabrata, C. krusei, C. parapsilosis/tropicalis )</t>
  </si>
  <si>
    <t>Pneumocystis  jirovecii  DNA,  jakościowo</t>
  </si>
  <si>
    <t>Pneumocystis  jirovecii  DNA, jakościowo CITO</t>
  </si>
  <si>
    <t>Toxoplasma gondii  DNA, jakościowo</t>
  </si>
  <si>
    <t>Pneumopanel 3 bakteryjny/ wirusowy + Pneumocystis jirovecii (33) (pneumo 33): Enterovirus, Adenovirus, Bocavirus, Coronavirus 229E, HKU1, NL63, OC43; Metapneumovirus A/B, Parainfluenza 1-4, Parechovirus, RSV A/B, Rhinovirus, Influenza A, Influenza A (H1N1), Influenza B; Legionella pneumophila / longbeachae, Moraxella catarrhalis, Mycoplasma pneumoniae, Staphylococcus aureus, Streptococcus pneumoniae, Bordetella, Klebsiella pneumoniae, Salmonella; Pneumocystis jirovecii, DNA/RNA, jakościowo - CITO</t>
  </si>
  <si>
    <t>Neuropanel (neuro 9): ADV, CMV, EBV, HSV-1, HSV-
2, VZV, Enterowirusy, Parechovirus, Parvovirus B19, HHV-6, HHV-7 DNA/RNA, jakościowo</t>
  </si>
  <si>
    <t>Panel Płciowy (STD 9): Chlamydia trachomatis ,
Neisseria gonorrhoeae, Mycoplasma genitalium,
Ureaplasma urealyticum/pavum, Tichomonas
vaginalis, Gardnerella vaginalis, HSV-1/2,
DNA, jakościowo</t>
  </si>
  <si>
    <t>Podłoże ze szczoteczką do pobierania DNA HPV,
patogenów układu moczowo płciowego</t>
  </si>
  <si>
    <t>wymaz z pochwy / szyjki macicy (kobiety), wymaz z cewki moczowej (mężczyźni),  (inne wymazy - należy pobierać na podłoże płynne, transportowe dla wirusów lub do cytologii
cienkowarstwowej) mocz poranny pierwszy strumień, do 30 ml (nie
rozcieńczać większą objętością moczu)</t>
  </si>
  <si>
    <t>Gastropanel bakteryjny (gastrob 6):  Campylobacter  coli / jejuni / lari, Clostridium difficile, Shigiella, E. coli enterohemorrhagic vtx (+), Salmonella, Yersinia enterocolitica,  DNA, jakościowo</t>
  </si>
  <si>
    <t xml:space="preserve"> Gastro p an el  p aso żyty  (g astro p  3):   Cryptosporidium , Entamoeba histolytica, Giardia lamblia , DNA, jakościowo</t>
  </si>
  <si>
    <t>Gen BCR-ABL1 , ilościowo</t>
  </si>
  <si>
    <t>Gen BCR-ABL1 , jakościowo</t>
  </si>
  <si>
    <t>Gen PML-RARA ,  ilościowo</t>
  </si>
  <si>
    <t>Wewnątrzne tandemowe duplikacje w genie
FLT3 (FLT3 ITD)</t>
  </si>
  <si>
    <t>Mutacja w kodonie D835 genu FLT3 (FLT3
KD)</t>
  </si>
  <si>
    <t>Mutacje SF3B1 exon 15-16</t>
  </si>
  <si>
    <t>Mutacje SF3B1 exon 14</t>
  </si>
  <si>
    <t>Mutacje SF3B1 exon 13</t>
  </si>
  <si>
    <t>Mutacje SF3B1 exon 12</t>
  </si>
  <si>
    <t>Mutacja MYD88 L265P</t>
  </si>
  <si>
    <t>Panel 11 genów fuzyjnych w AML (multiplex) (RUNX1-RUNX1 ; BCR-ABL ; PML-RARA ; PICALM-MLLT10 ; CBFB- MYH11 ; DEK-NUP214 ; KMT2A-MLLT4 ; KMT2A-MLLT3 ; KMT2A- ELL ; KMT2A-PTD ; NPM1-MLF1 )</t>
  </si>
  <si>
    <t>Stan hipermutacji somatycznej genów IGHV</t>
  </si>
  <si>
    <t>wymaz z szyjki macicy,
wymaz z cewki moczowej,                               inne wymazy (szczoteczka silikonowa typu brush lub wymazówka flokowana, podłoże transportowe do cytologii cienkowarstwowej  lub UTM)
wymaz z pochwy lub odbytu</t>
  </si>
  <si>
    <t>Rczna liczba badań szacunkowa **</t>
  </si>
  <si>
    <t>CD 40</t>
  </si>
  <si>
    <t xml:space="preserve">jest uprawniony do udzielania świadczeń zdrowotnych zgodnie z przedmiotem konkursu, na który jest składana oferta, zgodnie z ustawą z dnia 15 kwietnia 2011 r. o działalności leczniczej (j.t. Dz. U. z 2023 r. poz. 991 ze zm.) i pozostałych przepisach w szczególności posiadają  zarejestrowaną we właściwym rejestrze podmiotów leczniczych odpowiednią komórkę organizacyjną, w której wykonywane będą badania zgodnie ze złożoną ofertą, </t>
  </si>
  <si>
    <t>dysponuje osobami uprawnionymi do wykonywania świadczeń objętych konkursem, tj. posiada wysoko wykwalifikowany personel o uprawnieniach zgodnych z właściwymi wymogami prawa tj. dla Modułu A – minimum jednego specjalistę z zakresu laboratoryjnej immunologii medycznej, dla Modułu  B – minimum jednego specjalistę z zakresu laboratoryjnej diagnostyki hematologicznej, dla Modułu  C – minimum jednego lekarza posiadającego tytuł specjalisty w dziedzinie patomorfologii lub lekarza posiadającego specjalizację drugiego stopnia w dziedzinie patomorfologii</t>
  </si>
  <si>
    <t>przyjmuje do wiadomości, że może ulec zmianie zakres i rodzaj badań, ze względu na zapotrzebowanie Udzielającego zamówienia, a także że Udzielający zamówienia dopuszcza zwiększenie zakresu badań i wartości umowy o 20 % w sytuacjach wynikających z zapotrzebowania Udzielającego zamówienia,</t>
  </si>
  <si>
    <t>B. Badania laboratoryjne hematologiczne (minimum od poniedziałku do piątku, 7 godzin dziennie)</t>
  </si>
  <si>
    <t>A. Badania laboratoryjne immunologiczne i transplantologiczne (minimum od poniedziałku do piątku, 7 godzin dziennie)</t>
  </si>
  <si>
    <t>Badanie histopatologiczne (1 blok = 1 preparat mikroskopowy)</t>
  </si>
  <si>
    <t>Badanie histopatologiczne trapanobioptatów (biopsja szpiku)</t>
  </si>
  <si>
    <t>Badanie histochemiczne</t>
  </si>
  <si>
    <t>Badanie immunohistochemiczne</t>
  </si>
  <si>
    <t>Badanie immunohistochemiczne z badaniem ekspresji HER2</t>
  </si>
  <si>
    <t>Badanie immunohistochemiczne z badaniem ekspresji p16</t>
  </si>
  <si>
    <t>Badanie immunohistochemiczne z badaniem ekspresji BRAF 190 V600E</t>
  </si>
  <si>
    <t>Badanie immunohistochemiczne z badaniem ekspresji p16/ki67</t>
  </si>
  <si>
    <t>Badanie PD-L1 22C3</t>
  </si>
  <si>
    <t>Badanie PD-L1 22C3 pharmDx</t>
  </si>
  <si>
    <t>Oznaczenie EBV metodą CISH</t>
  </si>
  <si>
    <t>Konsultacja</t>
  </si>
  <si>
    <t>C. Badania laboratoryjne patomorfologiczne (minimum od poniedziałku do piątku, 7 godzin dziennie)</t>
  </si>
  <si>
    <t>* cena wykonania samego badania
** faktyczne liczby wykonywanych badań będą uzależnione wyłącznie od potrzeb pacjentów Udzielającego Zamówienie i mogą ulec zmniejszeniu lub zwiększeniu. Dopuszcza się  zwiększenie zakresu badań i wartości umowy o 20 %.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</si>
</sst>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Wingdings"/>
      <charset val="2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trike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</cellStyleXfs>
  <cellXfs count="32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0" xfId="2" applyFont="1" applyFill="1" applyAlignment="1" applyProtection="1">
      <alignment vertical="center" wrapText="1"/>
    </xf>
    <xf numFmtId="0" fontId="14" fillId="0" borderId="19" xfId="2" applyFont="1" applyFill="1" applyBorder="1" applyAlignment="1" applyProtection="1">
      <alignment horizontal="center" vertical="center" wrapText="1"/>
    </xf>
    <xf numFmtId="3" fontId="14" fillId="0" borderId="20" xfId="2" applyNumberFormat="1" applyFont="1" applyFill="1" applyBorder="1" applyAlignment="1" applyProtection="1">
      <alignment horizontal="center" vertical="center" wrapText="1"/>
    </xf>
    <xf numFmtId="0" fontId="14" fillId="0" borderId="20" xfId="2" applyFont="1" applyFill="1" applyBorder="1" applyAlignment="1" applyProtection="1">
      <alignment horizontal="center" vertical="center" wrapText="1"/>
    </xf>
    <xf numFmtId="4" fontId="14" fillId="0" borderId="21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horizontal="center" vertical="center" wrapText="1"/>
    </xf>
    <xf numFmtId="0" fontId="15" fillId="0" borderId="19" xfId="2" applyFont="1" applyFill="1" applyBorder="1" applyAlignment="1" applyProtection="1">
      <alignment horizontal="center" vertical="center" wrapText="1"/>
    </xf>
    <xf numFmtId="164" fontId="15" fillId="0" borderId="21" xfId="1" applyNumberFormat="1" applyFont="1" applyBorder="1" applyAlignment="1" applyProtection="1">
      <alignment horizontal="center" vertical="center" wrapText="1"/>
    </xf>
    <xf numFmtId="164" fontId="14" fillId="0" borderId="23" xfId="4" applyNumberFormat="1" applyFont="1" applyFill="1" applyBorder="1" applyAlignment="1" applyProtection="1">
      <alignment horizontal="center" vertical="center" wrapText="1"/>
    </xf>
    <xf numFmtId="3" fontId="15" fillId="0" borderId="0" xfId="2" applyNumberFormat="1" applyFont="1" applyFill="1" applyAlignment="1" applyProtection="1">
      <alignment horizontal="center" vertical="center" wrapText="1"/>
    </xf>
    <xf numFmtId="164" fontId="15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4" fontId="14" fillId="0" borderId="32" xfId="2" applyNumberFormat="1" applyFont="1" applyFill="1" applyBorder="1" applyAlignment="1" applyProtection="1">
      <alignment horizontal="center" vertical="center" wrapText="1"/>
    </xf>
    <xf numFmtId="164" fontId="15" fillId="0" borderId="18" xfId="1" applyNumberFormat="1" applyFont="1" applyBorder="1" applyAlignment="1" applyProtection="1">
      <alignment horizontal="center" vertical="center" wrapText="1"/>
    </xf>
    <xf numFmtId="0" fontId="14" fillId="0" borderId="43" xfId="2" applyFont="1" applyFill="1" applyBorder="1" applyAlignment="1" applyProtection="1">
      <alignment horizontal="center" vertical="center" wrapText="1"/>
    </xf>
    <xf numFmtId="3" fontId="14" fillId="0" borderId="44" xfId="2" applyNumberFormat="1" applyFont="1" applyFill="1" applyBorder="1" applyAlignment="1" applyProtection="1">
      <alignment horizontal="center" vertical="center" wrapText="1"/>
    </xf>
    <xf numFmtId="0" fontId="14" fillId="0" borderId="44" xfId="2" applyFont="1" applyFill="1" applyBorder="1" applyAlignment="1" applyProtection="1">
      <alignment horizontal="center" vertical="center" wrapText="1"/>
    </xf>
    <xf numFmtId="4" fontId="14" fillId="0" borderId="45" xfId="2" applyNumberFormat="1" applyFont="1" applyFill="1" applyBorder="1" applyAlignment="1" applyProtection="1">
      <alignment horizontal="center" vertical="center" wrapText="1"/>
    </xf>
    <xf numFmtId="0" fontId="14" fillId="5" borderId="8" xfId="2" applyFont="1" applyFill="1" applyBorder="1" applyAlignment="1" applyProtection="1">
      <alignment horizontal="center" vertical="center" wrapText="1"/>
    </xf>
    <xf numFmtId="0" fontId="21" fillId="5" borderId="3" xfId="2" applyFont="1" applyFill="1" applyBorder="1" applyAlignment="1" applyProtection="1">
      <alignment horizontal="left" vertical="center"/>
    </xf>
    <xf numFmtId="0" fontId="21" fillId="5" borderId="9" xfId="2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4" fillId="0" borderId="46" xfId="2" applyFont="1" applyFill="1" applyBorder="1" applyAlignment="1" applyProtection="1">
      <alignment horizontal="center" vertical="center" wrapText="1"/>
    </xf>
    <xf numFmtId="0" fontId="15" fillId="0" borderId="48" xfId="2" applyFont="1" applyFill="1" applyBorder="1" applyAlignment="1" applyProtection="1">
      <alignment horizontal="center" vertical="center" wrapText="1"/>
    </xf>
    <xf numFmtId="3" fontId="14" fillId="0" borderId="47" xfId="2" applyNumberFormat="1" applyFont="1" applyFill="1" applyBorder="1" applyAlignment="1" applyProtection="1">
      <alignment horizontal="center" vertical="center" wrapText="1"/>
    </xf>
    <xf numFmtId="0" fontId="14" fillId="0" borderId="47" xfId="2" applyFont="1" applyFill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horizontal="left" wrapText="1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15" fillId="0" borderId="49" xfId="4" applyNumberFormat="1" applyFont="1" applyFill="1" applyBorder="1" applyAlignment="1" applyProtection="1">
      <alignment horizontal="center" vertical="center"/>
    </xf>
    <xf numFmtId="3" fontId="15" fillId="0" borderId="49" xfId="4" applyNumberFormat="1" applyFont="1" applyFill="1" applyBorder="1" applyAlignment="1" applyProtection="1">
      <alignment horizontal="center" vertical="center" wrapText="1"/>
    </xf>
    <xf numFmtId="3" fontId="4" fillId="0" borderId="49" xfId="4" applyNumberFormat="1" applyFont="1" applyFill="1" applyBorder="1" applyAlignment="1" applyProtection="1">
      <alignment horizontal="center" vertical="center" wrapText="1"/>
    </xf>
    <xf numFmtId="0" fontId="23" fillId="0" borderId="50" xfId="2" applyFont="1" applyFill="1" applyBorder="1" applyAlignment="1" applyProtection="1">
      <alignment horizontal="center" vertical="center"/>
    </xf>
    <xf numFmtId="0" fontId="21" fillId="5" borderId="3" xfId="2" applyFont="1" applyFill="1" applyBorder="1" applyAlignment="1" applyProtection="1">
      <alignment horizontal="center" vertical="center"/>
    </xf>
    <xf numFmtId="164" fontId="15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Fill="1" applyBorder="1" applyAlignment="1" applyProtection="1">
      <alignment wrapText="1"/>
      <protection locked="0"/>
    </xf>
    <xf numFmtId="0" fontId="4" fillId="0" borderId="54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wrapText="1"/>
      <protection locked="0"/>
    </xf>
    <xf numFmtId="0" fontId="15" fillId="0" borderId="0" xfId="2" applyFont="1" applyFill="1" applyBorder="1" applyAlignment="1" applyProtection="1">
      <alignment horizontal="left" wrapText="1"/>
    </xf>
    <xf numFmtId="0" fontId="17" fillId="0" borderId="0" xfId="2" applyFont="1" applyFill="1" applyBorder="1" applyAlignment="1" applyProtection="1">
      <alignment vertical="center" wrapText="1"/>
    </xf>
    <xf numFmtId="0" fontId="15" fillId="0" borderId="10" xfId="2" applyFont="1" applyFill="1" applyBorder="1" applyAlignment="1" applyProtection="1">
      <alignment wrapText="1"/>
      <protection locked="0"/>
    </xf>
    <xf numFmtId="0" fontId="15" fillId="0" borderId="0" xfId="2" applyFont="1" applyFill="1" applyBorder="1" applyAlignment="1" applyProtection="1">
      <alignment wrapText="1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top"/>
    </xf>
    <xf numFmtId="0" fontId="14" fillId="0" borderId="0" xfId="2" applyFont="1" applyFill="1" applyAlignment="1" applyProtection="1">
      <alignment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42" xfId="0" applyFont="1" applyBorder="1" applyAlignment="1" applyProtection="1">
      <alignment horizontal="center" vertical="center" wrapText="1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 wrapText="1"/>
    </xf>
    <xf numFmtId="0" fontId="14" fillId="3" borderId="28" xfId="2" applyFont="1" applyFill="1" applyBorder="1" applyAlignment="1" applyProtection="1">
      <alignment horizontal="center" vertical="center" wrapText="1"/>
    </xf>
    <xf numFmtId="0" fontId="14" fillId="3" borderId="38" xfId="2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 applyProtection="1">
      <alignment horizontal="center" wrapText="1"/>
    </xf>
    <xf numFmtId="0" fontId="15" fillId="0" borderId="0" xfId="2" applyFont="1" applyFill="1" applyAlignment="1" applyProtection="1">
      <alignment horizontal="center" wrapText="1"/>
    </xf>
    <xf numFmtId="0" fontId="15" fillId="0" borderId="0" xfId="2" applyFont="1" applyFill="1" applyBorder="1" applyAlignment="1" applyProtection="1">
      <alignment horizontal="center" vertical="center" wrapText="1"/>
    </xf>
    <xf numFmtId="0" fontId="24" fillId="5" borderId="3" xfId="2" applyFont="1" applyFill="1" applyBorder="1" applyAlignment="1" applyProtection="1">
      <alignment horizontal="center" vertical="center"/>
    </xf>
    <xf numFmtId="0" fontId="24" fillId="5" borderId="3" xfId="2" applyFont="1" applyFill="1" applyBorder="1" applyAlignment="1" applyProtection="1">
      <alignment horizontal="left" vertical="center"/>
    </xf>
    <xf numFmtId="0" fontId="24" fillId="5" borderId="9" xfId="2" applyFont="1" applyFill="1" applyBorder="1" applyAlignment="1" applyProtection="1">
      <alignment horizontal="left" vertical="center"/>
    </xf>
    <xf numFmtId="0" fontId="22" fillId="0" borderId="57" xfId="0" applyFont="1" applyBorder="1" applyAlignment="1">
      <alignment horizontal="center" vertical="center" wrapText="1"/>
    </xf>
    <xf numFmtId="0" fontId="15" fillId="0" borderId="56" xfId="2" applyFont="1" applyFill="1" applyBorder="1" applyAlignment="1" applyProtection="1">
      <alignment horizontal="center" vertical="center" wrapText="1"/>
    </xf>
    <xf numFmtId="0" fontId="20" fillId="0" borderId="56" xfId="0" applyFont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 wrapText="1"/>
    </xf>
    <xf numFmtId="0" fontId="9" fillId="0" borderId="16" xfId="2" applyFont="1" applyFill="1" applyBorder="1" applyAlignment="1" applyProtection="1">
      <alignment horizontal="center" vertical="center" wrapText="1"/>
    </xf>
    <xf numFmtId="0" fontId="20" fillId="0" borderId="57" xfId="0" applyFont="1" applyBorder="1" applyAlignment="1">
      <alignment horizontal="center" vertical="center"/>
    </xf>
    <xf numFmtId="164" fontId="9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9" fillId="0" borderId="19" xfId="2" applyFont="1" applyFill="1" applyBorder="1" applyAlignment="1" applyProtection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164" fontId="9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59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7" fillId="5" borderId="8" xfId="2" applyFont="1" applyFill="1" applyBorder="1" applyAlignment="1" applyProtection="1">
      <alignment horizontal="center" vertical="center" wrapText="1"/>
    </xf>
    <xf numFmtId="0" fontId="27" fillId="0" borderId="30" xfId="2" applyFont="1" applyFill="1" applyBorder="1" applyAlignment="1" applyProtection="1">
      <alignment horizontal="center" vertical="center" wrapText="1"/>
    </xf>
    <xf numFmtId="0" fontId="27" fillId="3" borderId="31" xfId="2" applyFont="1" applyFill="1" applyBorder="1" applyAlignment="1" applyProtection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3" fontId="27" fillId="0" borderId="31" xfId="2" applyNumberFormat="1" applyFont="1" applyFill="1" applyBorder="1" applyAlignment="1" applyProtection="1">
      <alignment horizontal="center" vertical="center" wrapText="1"/>
    </xf>
    <xf numFmtId="0" fontId="27" fillId="0" borderId="44" xfId="2" applyFont="1" applyFill="1" applyBorder="1" applyAlignment="1" applyProtection="1">
      <alignment horizontal="center" vertical="center" wrapText="1"/>
    </xf>
    <xf numFmtId="0" fontId="27" fillId="0" borderId="31" xfId="2" applyFont="1" applyFill="1" applyBorder="1" applyAlignment="1" applyProtection="1">
      <alignment horizontal="center" vertical="center" wrapText="1"/>
    </xf>
    <xf numFmtId="0" fontId="27" fillId="3" borderId="15" xfId="2" applyFont="1" applyFill="1" applyBorder="1" applyAlignment="1" applyProtection="1">
      <alignment horizontal="center" vertical="center" wrapText="1"/>
    </xf>
    <xf numFmtId="0" fontId="9" fillId="3" borderId="56" xfId="2" applyFont="1" applyFill="1" applyBorder="1" applyAlignment="1" applyProtection="1">
      <alignment horizontal="center" vertical="center" wrapText="1"/>
    </xf>
    <xf numFmtId="0" fontId="20" fillId="0" borderId="6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wrapText="1"/>
    </xf>
    <xf numFmtId="0" fontId="9" fillId="0" borderId="56" xfId="2" applyFont="1" applyFill="1" applyBorder="1" applyAlignment="1" applyProtection="1">
      <alignment horizontal="center" vertical="center" wrapText="1"/>
    </xf>
    <xf numFmtId="3" fontId="27" fillId="0" borderId="37" xfId="2" applyNumberFormat="1" applyFont="1" applyFill="1" applyBorder="1" applyAlignment="1" applyProtection="1">
      <alignment horizontal="center" vertical="center" wrapText="1"/>
    </xf>
    <xf numFmtId="164" fontId="9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40" xfId="1" applyNumberFormat="1" applyFont="1" applyFill="1" applyBorder="1" applyAlignment="1" applyProtection="1">
      <alignment horizontal="center" vertical="center" wrapText="1"/>
    </xf>
    <xf numFmtId="164" fontId="9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56" xfId="0" applyFont="1" applyFill="1" applyBorder="1" applyAlignment="1">
      <alignment horizontal="center" vertical="center"/>
    </xf>
    <xf numFmtId="0" fontId="20" fillId="0" borderId="58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top"/>
    </xf>
    <xf numFmtId="0" fontId="20" fillId="0" borderId="59" xfId="0" applyFont="1" applyBorder="1" applyAlignment="1">
      <alignment horizontal="center" vertical="top" wrapText="1"/>
    </xf>
    <xf numFmtId="3" fontId="15" fillId="0" borderId="56" xfId="4" applyNumberFormat="1" applyFont="1" applyFill="1" applyBorder="1" applyAlignment="1" applyProtection="1">
      <alignment horizontal="center" vertical="center"/>
    </xf>
    <xf numFmtId="0" fontId="15" fillId="0" borderId="56" xfId="4" applyFont="1" applyFill="1" applyBorder="1" applyAlignment="1" applyProtection="1">
      <alignment horizontal="center" vertical="center" wrapText="1"/>
    </xf>
    <xf numFmtId="3" fontId="15" fillId="0" borderId="56" xfId="4" applyNumberFormat="1" applyFont="1" applyFill="1" applyBorder="1" applyAlignment="1" applyProtection="1">
      <alignment horizontal="center" vertical="center" wrapText="1"/>
    </xf>
    <xf numFmtId="0" fontId="14" fillId="0" borderId="56" xfId="4" applyFont="1" applyFill="1" applyBorder="1" applyAlignment="1" applyProtection="1">
      <alignment horizontal="center" vertical="center" wrapText="1"/>
    </xf>
    <xf numFmtId="0" fontId="15" fillId="0" borderId="56" xfId="4" applyFont="1" applyFill="1" applyBorder="1" applyAlignment="1" applyProtection="1">
      <alignment horizontal="center" vertical="center" wrapText="1"/>
    </xf>
    <xf numFmtId="3" fontId="15" fillId="0" borderId="0" xfId="2" applyNumberFormat="1" applyFont="1" applyFill="1" applyAlignment="1" applyProtection="1">
      <alignment vertical="center" wrapText="1"/>
    </xf>
    <xf numFmtId="4" fontId="2" fillId="0" borderId="53" xfId="4" applyNumberFormat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vertical="center" wrapText="1"/>
    </xf>
    <xf numFmtId="164" fontId="4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left" wrapText="1"/>
    </xf>
    <xf numFmtId="0" fontId="32" fillId="0" borderId="0" xfId="2" applyFont="1" applyFill="1" applyBorder="1" applyAlignment="1" applyProtection="1">
      <alignment vertical="center" wrapText="1"/>
    </xf>
    <xf numFmtId="164" fontId="15" fillId="0" borderId="56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50" xfId="2" applyNumberFormat="1" applyFont="1" applyFill="1" applyBorder="1" applyAlignment="1" applyProtection="1">
      <alignment horizontal="center" vertical="center" wrapText="1"/>
    </xf>
    <xf numFmtId="164" fontId="4" fillId="0" borderId="18" xfId="1" applyNumberFormat="1" applyFont="1" applyBorder="1" applyAlignment="1" applyProtection="1">
      <alignment horizontal="center" vertical="center" wrapText="1"/>
    </xf>
    <xf numFmtId="164" fontId="4" fillId="0" borderId="18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center" vertical="center" wrapText="1"/>
    </xf>
    <xf numFmtId="0" fontId="15" fillId="0" borderId="0" xfId="2" applyFont="1" applyFill="1" applyAlignment="1" applyProtection="1">
      <alignment wrapText="1"/>
    </xf>
    <xf numFmtId="0" fontId="23" fillId="0" borderId="56" xfId="2" applyFont="1" applyFill="1" applyBorder="1" applyAlignment="1" applyProtection="1">
      <alignment horizontal="center" vertical="center"/>
    </xf>
    <xf numFmtId="0" fontId="15" fillId="0" borderId="0" xfId="2" applyFont="1" applyFill="1" applyAlignment="1" applyProtection="1">
      <alignment horizontal="left" vertical="top" wrapText="1"/>
    </xf>
    <xf numFmtId="0" fontId="15" fillId="0" borderId="56" xfId="2" applyFont="1" applyFill="1" applyBorder="1" applyAlignment="1" applyProtection="1">
      <alignment horizontal="left" vertical="top" wrapText="1"/>
    </xf>
    <xf numFmtId="0" fontId="14" fillId="0" borderId="56" xfId="2" applyFont="1" applyFill="1" applyBorder="1" applyAlignment="1" applyProtection="1">
      <alignment horizontal="left" vertical="top" wrapText="1"/>
    </xf>
    <xf numFmtId="0" fontId="0" fillId="0" borderId="56" xfId="0" applyBorder="1" applyAlignment="1" applyProtection="1">
      <alignment horizontal="center" vertical="center" wrapText="1"/>
      <protection locked="0"/>
    </xf>
    <xf numFmtId="0" fontId="15" fillId="0" borderId="29" xfId="2" applyFont="1" applyFill="1" applyBorder="1" applyAlignment="1" applyProtection="1">
      <alignment vertical="center" wrapText="1"/>
    </xf>
    <xf numFmtId="0" fontId="15" fillId="0" borderId="0" xfId="2" applyFont="1" applyFill="1" applyAlignment="1" applyProtection="1">
      <alignment horizontal="left" vertical="center" wrapText="1"/>
    </xf>
    <xf numFmtId="0" fontId="14" fillId="3" borderId="22" xfId="2" applyFont="1" applyFill="1" applyBorder="1" applyAlignment="1" applyProtection="1">
      <alignment horizontal="center" vertical="center" wrapText="1"/>
    </xf>
    <xf numFmtId="0" fontId="14" fillId="0" borderId="56" xfId="2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/>
    </xf>
    <xf numFmtId="164" fontId="9" fillId="0" borderId="56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65" xfId="0" applyFont="1" applyBorder="1" applyAlignment="1">
      <alignment horizontal="center" vertical="center"/>
    </xf>
    <xf numFmtId="164" fontId="15" fillId="0" borderId="56" xfId="1" applyNumberFormat="1" applyFont="1" applyBorder="1" applyAlignment="1" applyProtection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15" fillId="0" borderId="34" xfId="2" applyFont="1" applyFill="1" applyBorder="1" applyAlignment="1" applyProtection="1">
      <alignment vertical="center" wrapText="1"/>
    </xf>
    <xf numFmtId="164" fontId="9" fillId="6" borderId="3" xfId="1" applyNumberFormat="1" applyFont="1" applyFill="1" applyBorder="1" applyAlignment="1" applyProtection="1">
      <alignment horizontal="center" vertical="center" wrapText="1"/>
    </xf>
    <xf numFmtId="0" fontId="20" fillId="6" borderId="3" xfId="0" applyFont="1" applyFill="1" applyBorder="1" applyAlignment="1" applyProtection="1">
      <alignment horizontal="center" vertical="center"/>
    </xf>
    <xf numFmtId="164" fontId="15" fillId="6" borderId="18" xfId="1" applyNumberFormat="1" applyFont="1" applyFill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/>
      <protection locked="0"/>
    </xf>
    <xf numFmtId="0" fontId="11" fillId="0" borderId="0" xfId="2"/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0" xfId="2" applyFont="1" applyFill="1" applyBorder="1" applyAlignment="1" applyProtection="1">
      <alignment horizontal="left" vertical="center" wrapText="1" indent="1"/>
      <protection locked="0"/>
    </xf>
    <xf numFmtId="0" fontId="15" fillId="0" borderId="0" xfId="2" applyFont="1" applyFill="1" applyAlignment="1" applyProtection="1">
      <alignment wrapText="1"/>
    </xf>
    <xf numFmtId="0" fontId="15" fillId="0" borderId="41" xfId="2" applyFont="1" applyFill="1" applyBorder="1" applyAlignment="1" applyProtection="1">
      <alignment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30" fillId="5" borderId="40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center" vertical="top"/>
    </xf>
    <xf numFmtId="0" fontId="27" fillId="3" borderId="8" xfId="2" applyFont="1" applyFill="1" applyBorder="1" applyAlignment="1" applyProtection="1">
      <alignment horizontal="center" vertical="center" wrapText="1"/>
    </xf>
    <xf numFmtId="0" fontId="27" fillId="3" borderId="3" xfId="2" applyFont="1" applyFill="1" applyBorder="1" applyAlignment="1" applyProtection="1">
      <alignment horizontal="center" vertical="center" wrapText="1"/>
    </xf>
    <xf numFmtId="0" fontId="27" fillId="3" borderId="40" xfId="2" applyFont="1" applyFill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horizontal="left" vertical="center" wrapText="1"/>
    </xf>
    <xf numFmtId="0" fontId="14" fillId="0" borderId="0" xfId="2" applyFont="1" applyFill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left" vertical="center" wrapText="1"/>
    </xf>
    <xf numFmtId="0" fontId="14" fillId="0" borderId="0" xfId="2" applyFont="1" applyFill="1" applyAlignment="1" applyProtection="1">
      <alignment horizontal="left" vertical="center" wrapText="1"/>
    </xf>
    <xf numFmtId="0" fontId="15" fillId="0" borderId="29" xfId="2" applyFont="1" applyFill="1" applyBorder="1" applyAlignment="1" applyProtection="1">
      <alignment vertical="center" wrapText="1"/>
    </xf>
    <xf numFmtId="0" fontId="15" fillId="0" borderId="37" xfId="2" applyFont="1" applyFill="1" applyBorder="1" applyAlignment="1" applyProtection="1">
      <alignment vertical="center" wrapText="1"/>
    </xf>
    <xf numFmtId="0" fontId="20" fillId="0" borderId="62" xfId="0" applyFont="1" applyBorder="1" applyAlignment="1" applyProtection="1">
      <alignment horizontal="center" vertical="center" wrapText="1"/>
    </xf>
    <xf numFmtId="0" fontId="15" fillId="0" borderId="0" xfId="2" applyFont="1" applyFill="1" applyAlignment="1" applyProtection="1">
      <alignment horizontal="left" wrapText="1"/>
    </xf>
    <xf numFmtId="0" fontId="15" fillId="0" borderId="0" xfId="2" applyFont="1" applyFill="1" applyAlignment="1" applyProtection="1">
      <alignment horizontal="left" vertical="center" wrapText="1" indent="1"/>
    </xf>
    <xf numFmtId="0" fontId="15" fillId="0" borderId="11" xfId="2" applyFont="1" applyFill="1" applyBorder="1" applyAlignment="1" applyProtection="1">
      <alignment horizontal="left" vertical="center" wrapText="1" indent="1"/>
    </xf>
    <xf numFmtId="0" fontId="15" fillId="0" borderId="0" xfId="2" applyFont="1" applyFill="1" applyBorder="1" applyAlignment="1" applyProtection="1">
      <alignment horizontal="left" vertical="center" wrapText="1" indent="1"/>
    </xf>
    <xf numFmtId="0" fontId="15" fillId="0" borderId="10" xfId="2" applyFont="1" applyFill="1" applyBorder="1" applyAlignment="1" applyProtection="1">
      <alignment horizontal="left" wrapText="1"/>
      <protection locked="0"/>
    </xf>
    <xf numFmtId="0" fontId="18" fillId="0" borderId="0" xfId="2" applyFont="1" applyFill="1" applyAlignment="1" applyProtection="1">
      <alignment horizontal="center" vertical="center" wrapText="1"/>
    </xf>
    <xf numFmtId="0" fontId="19" fillId="4" borderId="12" xfId="2" applyFont="1" applyFill="1" applyBorder="1" applyAlignment="1" applyProtection="1">
      <alignment horizontal="center" vertical="center" wrapText="1"/>
    </xf>
    <xf numFmtId="0" fontId="19" fillId="4" borderId="13" xfId="2" applyFont="1" applyFill="1" applyBorder="1" applyAlignment="1" applyProtection="1">
      <alignment horizontal="center" vertical="center" wrapText="1"/>
    </xf>
    <xf numFmtId="0" fontId="19" fillId="4" borderId="14" xfId="2" applyFont="1" applyFill="1" applyBorder="1" applyAlignment="1" applyProtection="1">
      <alignment horizontal="center" vertical="center" wrapText="1"/>
    </xf>
    <xf numFmtId="0" fontId="31" fillId="5" borderId="40" xfId="2" applyFont="1" applyFill="1" applyBorder="1" applyAlignment="1" applyProtection="1">
      <alignment horizontal="center" wrapText="1"/>
    </xf>
    <xf numFmtId="0" fontId="31" fillId="5" borderId="63" xfId="2" applyFont="1" applyFill="1" applyBorder="1" applyAlignment="1" applyProtection="1">
      <alignment horizontal="center" vertical="center" wrapText="1"/>
    </xf>
    <xf numFmtId="0" fontId="31" fillId="5" borderId="40" xfId="2" applyFont="1" applyFill="1" applyBorder="1" applyAlignment="1" applyProtection="1">
      <alignment horizontal="center" vertical="center" wrapText="1"/>
    </xf>
    <xf numFmtId="0" fontId="27" fillId="3" borderId="42" xfId="2" applyFont="1" applyFill="1" applyBorder="1" applyAlignment="1" applyProtection="1">
      <alignment horizontal="center" vertical="center" wrapText="1"/>
    </xf>
    <xf numFmtId="0" fontId="27" fillId="3" borderId="4" xfId="2" applyFont="1" applyFill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wrapText="1"/>
    </xf>
    <xf numFmtId="0" fontId="31" fillId="0" borderId="40" xfId="0" applyFont="1" applyFill="1" applyBorder="1" applyAlignment="1" applyProtection="1">
      <alignment horizontal="center" wrapText="1"/>
    </xf>
    <xf numFmtId="0" fontId="31" fillId="0" borderId="39" xfId="0" applyFont="1" applyFill="1" applyBorder="1" applyAlignment="1" applyProtection="1">
      <alignment horizontal="center" wrapText="1"/>
    </xf>
    <xf numFmtId="0" fontId="17" fillId="0" borderId="0" xfId="2" applyFont="1" applyFill="1" applyBorder="1" applyAlignment="1" applyProtection="1">
      <alignment horizontal="justify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  <xf numFmtId="0" fontId="20" fillId="0" borderId="34" xfId="0" applyFont="1" applyBorder="1" applyAlignment="1" applyProtection="1">
      <alignment horizontal="center" vertical="center" wrapText="1"/>
    </xf>
    <xf numFmtId="0" fontId="31" fillId="6" borderId="33" xfId="0" applyFont="1" applyFill="1" applyBorder="1" applyAlignment="1" applyProtection="1">
      <alignment horizontal="center" wrapText="1"/>
    </xf>
    <xf numFmtId="0" fontId="31" fillId="6" borderId="34" xfId="0" applyFont="1" applyFill="1" applyBorder="1" applyAlignment="1" applyProtection="1">
      <alignment horizontal="center" wrapText="1"/>
    </xf>
    <xf numFmtId="0" fontId="31" fillId="6" borderId="35" xfId="0" applyFont="1" applyFill="1" applyBorder="1" applyAlignment="1" applyProtection="1">
      <alignment horizontal="center" wrapText="1"/>
    </xf>
    <xf numFmtId="0" fontId="20" fillId="0" borderId="20" xfId="0" applyFont="1" applyBorder="1" applyAlignment="1" applyProtection="1">
      <alignment horizontal="center" wrapText="1"/>
    </xf>
    <xf numFmtId="0" fontId="14" fillId="0" borderId="38" xfId="4" applyFont="1" applyFill="1" applyBorder="1" applyAlignment="1" applyProtection="1">
      <alignment horizontal="center" vertical="center" wrapText="1"/>
    </xf>
    <xf numFmtId="0" fontId="14" fillId="0" borderId="40" xfId="4" applyFont="1" applyFill="1" applyBorder="1" applyAlignment="1" applyProtection="1">
      <alignment horizontal="center" vertical="center" wrapText="1"/>
    </xf>
    <xf numFmtId="0" fontId="14" fillId="0" borderId="39" xfId="4" applyFont="1" applyFill="1" applyBorder="1" applyAlignment="1" applyProtection="1">
      <alignment horizontal="center" vertical="center" wrapText="1"/>
    </xf>
    <xf numFmtId="0" fontId="15" fillId="0" borderId="50" xfId="2" applyFont="1" applyFill="1" applyBorder="1" applyAlignment="1" applyProtection="1">
      <alignment horizontal="left" vertical="center" wrapText="1"/>
    </xf>
    <xf numFmtId="0" fontId="15" fillId="0" borderId="50" xfId="2" applyFont="1" applyFill="1" applyBorder="1" applyAlignment="1" applyProtection="1">
      <alignment horizontal="center" vertical="center" wrapText="1"/>
      <protection locked="0"/>
    </xf>
    <xf numFmtId="0" fontId="14" fillId="0" borderId="50" xfId="2" applyFont="1" applyFill="1" applyBorder="1" applyAlignment="1" applyProtection="1">
      <alignment horizontal="center" vertical="center" wrapText="1"/>
    </xf>
    <xf numFmtId="0" fontId="15" fillId="0" borderId="38" xfId="4" applyFont="1" applyFill="1" applyBorder="1" applyAlignment="1" applyProtection="1">
      <alignment horizontal="left" vertical="top" wrapText="1"/>
    </xf>
    <xf numFmtId="0" fontId="15" fillId="0" borderId="40" xfId="4" applyFont="1" applyFill="1" applyBorder="1" applyAlignment="1" applyProtection="1">
      <alignment horizontal="left" vertical="top" wrapText="1"/>
    </xf>
    <xf numFmtId="0" fontId="15" fillId="0" borderId="39" xfId="4" applyFont="1" applyFill="1" applyBorder="1" applyAlignment="1" applyProtection="1">
      <alignment horizontal="left" vertical="top" wrapText="1"/>
    </xf>
    <xf numFmtId="0" fontId="15" fillId="0" borderId="38" xfId="4" applyFont="1" applyFill="1" applyBorder="1" applyAlignment="1" applyProtection="1">
      <alignment horizontal="center" vertical="center" wrapText="1"/>
    </xf>
    <xf numFmtId="0" fontId="15" fillId="0" borderId="40" xfId="4" applyFont="1" applyFill="1" applyBorder="1" applyAlignment="1" applyProtection="1">
      <alignment horizontal="center" vertical="center" wrapText="1"/>
    </xf>
    <xf numFmtId="0" fontId="15" fillId="0" borderId="39" xfId="4" applyFont="1" applyFill="1" applyBorder="1" applyAlignment="1" applyProtection="1">
      <alignment horizontal="center" vertical="center" wrapText="1"/>
    </xf>
    <xf numFmtId="0" fontId="15" fillId="0" borderId="49" xfId="4" applyFont="1" applyFill="1" applyBorder="1" applyAlignment="1" applyProtection="1">
      <alignment horizontal="left" vertical="center" wrapText="1"/>
    </xf>
    <xf numFmtId="0" fontId="15" fillId="0" borderId="49" xfId="4" applyFont="1" applyFill="1" applyBorder="1" applyAlignment="1" applyProtection="1">
      <alignment horizontal="center" vertical="center" wrapText="1"/>
    </xf>
    <xf numFmtId="0" fontId="19" fillId="6" borderId="38" xfId="4" applyFont="1" applyFill="1" applyBorder="1" applyAlignment="1" applyProtection="1">
      <alignment horizontal="center" vertical="center" wrapText="1"/>
    </xf>
    <xf numFmtId="0" fontId="19" fillId="6" borderId="40" xfId="4" applyFont="1" applyFill="1" applyBorder="1" applyAlignment="1" applyProtection="1">
      <alignment horizontal="center" vertical="center" wrapText="1"/>
    </xf>
    <xf numFmtId="0" fontId="19" fillId="6" borderId="39" xfId="4" applyFont="1" applyFill="1" applyBorder="1" applyAlignment="1" applyProtection="1">
      <alignment horizontal="center" vertical="center" wrapText="1"/>
    </xf>
    <xf numFmtId="0" fontId="19" fillId="6" borderId="33" xfId="4" applyFont="1" applyFill="1" applyBorder="1" applyAlignment="1" applyProtection="1">
      <alignment horizontal="center" vertical="center" wrapText="1"/>
    </xf>
    <xf numFmtId="0" fontId="19" fillId="6" borderId="34" xfId="4" applyFont="1" applyFill="1" applyBorder="1" applyAlignment="1" applyProtection="1">
      <alignment horizontal="center" vertical="center" wrapText="1"/>
    </xf>
    <xf numFmtId="0" fontId="19" fillId="6" borderId="35" xfId="4" applyFont="1" applyFill="1" applyBorder="1" applyAlignment="1" applyProtection="1">
      <alignment horizontal="center" vertical="center" wrapText="1"/>
    </xf>
    <xf numFmtId="0" fontId="28" fillId="0" borderId="49" xfId="4" applyFont="1" applyFill="1" applyBorder="1" applyAlignment="1" applyProtection="1">
      <alignment horizontal="center" vertical="center" textRotation="90" wrapText="1"/>
    </xf>
    <xf numFmtId="0" fontId="29" fillId="0" borderId="42" xfId="0" applyFont="1" applyBorder="1" applyAlignment="1">
      <alignment horizontal="center" vertical="top" wrapText="1"/>
    </xf>
    <xf numFmtId="0" fontId="29" fillId="0" borderId="29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top" wrapText="1"/>
    </xf>
    <xf numFmtId="0" fontId="29" fillId="0" borderId="28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41" xfId="0" applyFont="1" applyBorder="1" applyAlignment="1">
      <alignment horizontal="center" vertical="top" wrapText="1"/>
    </xf>
    <xf numFmtId="0" fontId="29" fillId="0" borderId="33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0" fontId="15" fillId="0" borderId="38" xfId="4" applyFont="1" applyFill="1" applyBorder="1" applyAlignment="1" applyProtection="1">
      <alignment vertical="top" wrapText="1"/>
    </xf>
    <xf numFmtId="0" fontId="15" fillId="0" borderId="40" xfId="4" applyFont="1" applyFill="1" applyBorder="1" applyAlignment="1" applyProtection="1">
      <alignment vertical="top" wrapText="1"/>
    </xf>
    <xf numFmtId="0" fontId="15" fillId="0" borderId="39" xfId="4" applyFont="1" applyFill="1" applyBorder="1" applyAlignment="1" applyProtection="1">
      <alignment vertical="top" wrapText="1"/>
    </xf>
    <xf numFmtId="0" fontId="15" fillId="0" borderId="10" xfId="2" applyFont="1" applyFill="1" applyBorder="1" applyAlignment="1" applyProtection="1">
      <alignment horizontal="left" vertical="top" wrapText="1" indent="1"/>
      <protection locked="0"/>
    </xf>
    <xf numFmtId="0" fontId="15" fillId="0" borderId="0" xfId="2" applyFont="1" applyFill="1" applyBorder="1" applyAlignment="1" applyProtection="1">
      <alignment vertical="center" wrapText="1"/>
    </xf>
    <xf numFmtId="0" fontId="14" fillId="0" borderId="51" xfId="4" applyFont="1" applyFill="1" applyBorder="1" applyAlignment="1" applyProtection="1">
      <alignment horizontal="center" vertical="center" wrapText="1"/>
    </xf>
    <xf numFmtId="0" fontId="14" fillId="0" borderId="52" xfId="4" applyFont="1" applyFill="1" applyBorder="1" applyAlignment="1" applyProtection="1">
      <alignment horizontal="center" vertical="center" wrapText="1"/>
    </xf>
    <xf numFmtId="0" fontId="15" fillId="0" borderId="49" xfId="4" applyFont="1" applyFill="1" applyBorder="1" applyAlignment="1" applyProtection="1">
      <alignment horizontal="left" vertical="top" wrapText="1"/>
    </xf>
    <xf numFmtId="0" fontId="14" fillId="3" borderId="47" xfId="2" applyFont="1" applyFill="1" applyBorder="1" applyAlignment="1" applyProtection="1">
      <alignment horizontal="center" vertical="center" wrapText="1"/>
    </xf>
    <xf numFmtId="0" fontId="19" fillId="4" borderId="30" xfId="2" applyFont="1" applyFill="1" applyBorder="1" applyAlignment="1" applyProtection="1">
      <alignment horizontal="center" vertical="center" wrapText="1"/>
    </xf>
    <xf numFmtId="0" fontId="19" fillId="4" borderId="31" xfId="2" applyFont="1" applyFill="1" applyBorder="1" applyAlignment="1" applyProtection="1">
      <alignment horizontal="center" vertical="center" wrapText="1"/>
    </xf>
    <xf numFmtId="0" fontId="19" fillId="4" borderId="32" xfId="2" applyFont="1" applyFill="1" applyBorder="1" applyAlignment="1" applyProtection="1">
      <alignment horizontal="center" vertical="center" wrapText="1"/>
    </xf>
    <xf numFmtId="0" fontId="15" fillId="0" borderId="56" xfId="4" applyFont="1" applyFill="1" applyBorder="1" applyAlignment="1" applyProtection="1">
      <alignment horizontal="center" vertical="center" wrapText="1"/>
    </xf>
    <xf numFmtId="0" fontId="15" fillId="0" borderId="49" xfId="4" applyFont="1" applyFill="1" applyBorder="1" applyAlignment="1" applyProtection="1">
      <alignment vertical="top" wrapText="1"/>
    </xf>
    <xf numFmtId="0" fontId="15" fillId="0" borderId="38" xfId="4" applyFont="1" applyFill="1" applyBorder="1" applyAlignment="1" applyProtection="1">
      <alignment horizontal="left" vertical="center" wrapText="1"/>
    </xf>
    <xf numFmtId="0" fontId="15" fillId="0" borderId="40" xfId="4" applyFont="1" applyFill="1" applyBorder="1" applyAlignment="1" applyProtection="1">
      <alignment horizontal="left" vertical="center" wrapText="1"/>
    </xf>
    <xf numFmtId="0" fontId="15" fillId="0" borderId="39" xfId="4" applyFont="1" applyFill="1" applyBorder="1" applyAlignment="1" applyProtection="1">
      <alignment horizontal="left" vertical="center" wrapText="1"/>
    </xf>
    <xf numFmtId="0" fontId="14" fillId="0" borderId="28" xfId="4" applyFont="1" applyFill="1" applyBorder="1" applyAlignment="1" applyProtection="1">
      <alignment horizontal="center" vertical="center" wrapText="1"/>
    </xf>
    <xf numFmtId="0" fontId="14" fillId="0" borderId="0" xfId="4" applyFont="1" applyFill="1" applyBorder="1" applyAlignment="1" applyProtection="1">
      <alignment horizontal="center" vertical="center" wrapText="1"/>
    </xf>
    <xf numFmtId="0" fontId="14" fillId="0" borderId="41" xfId="4" applyFont="1" applyFill="1" applyBorder="1" applyAlignment="1" applyProtection="1">
      <alignment horizontal="center" vertical="center" wrapText="1"/>
    </xf>
    <xf numFmtId="0" fontId="15" fillId="0" borderId="42" xfId="4" applyFont="1" applyFill="1" applyBorder="1" applyAlignment="1" applyProtection="1">
      <alignment horizontal="center" vertical="center" wrapText="1"/>
    </xf>
    <xf numFmtId="0" fontId="15" fillId="0" borderId="29" xfId="4" applyFont="1" applyFill="1" applyBorder="1" applyAlignment="1" applyProtection="1">
      <alignment horizontal="center" vertical="center" wrapText="1"/>
    </xf>
    <xf numFmtId="0" fontId="15" fillId="0" borderId="37" xfId="4" applyFont="1" applyFill="1" applyBorder="1" applyAlignment="1" applyProtection="1">
      <alignment horizontal="center" vertical="center" wrapText="1"/>
    </xf>
    <xf numFmtId="0" fontId="15" fillId="0" borderId="28" xfId="4" applyFont="1" applyFill="1" applyBorder="1" applyAlignment="1" applyProtection="1">
      <alignment horizontal="center" vertical="center" wrapText="1"/>
    </xf>
    <xf numFmtId="0" fontId="15" fillId="0" borderId="0" xfId="4" applyFont="1" applyFill="1" applyBorder="1" applyAlignment="1" applyProtection="1">
      <alignment horizontal="center" vertical="center" wrapText="1"/>
    </xf>
    <xf numFmtId="0" fontId="15" fillId="0" borderId="41" xfId="4" applyFont="1" applyFill="1" applyBorder="1" applyAlignment="1" applyProtection="1">
      <alignment horizontal="center" vertical="center" wrapText="1"/>
    </xf>
    <xf numFmtId="0" fontId="15" fillId="0" borderId="33" xfId="4" applyFont="1" applyFill="1" applyBorder="1" applyAlignment="1" applyProtection="1">
      <alignment horizontal="center" vertical="center" wrapText="1"/>
    </xf>
    <xf numFmtId="0" fontId="15" fillId="0" borderId="34" xfId="4" applyFont="1" applyFill="1" applyBorder="1" applyAlignment="1" applyProtection="1">
      <alignment horizontal="center" vertical="center" wrapText="1"/>
    </xf>
    <xf numFmtId="0" fontId="15" fillId="0" borderId="35" xfId="4" applyFont="1" applyFill="1" applyBorder="1" applyAlignment="1" applyProtection="1">
      <alignment horizontal="center" vertical="center" wrapText="1"/>
    </xf>
    <xf numFmtId="0" fontId="15" fillId="3" borderId="20" xfId="2" applyFont="1" applyFill="1" applyBorder="1" applyAlignment="1" applyProtection="1">
      <alignment horizontal="left" vertical="center" wrapText="1"/>
    </xf>
    <xf numFmtId="0" fontId="15" fillId="3" borderId="50" xfId="2" applyFont="1" applyFill="1" applyBorder="1" applyAlignment="1" applyProtection="1">
      <alignment horizontal="left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9" fillId="4" borderId="16" xfId="2" applyFont="1" applyFill="1" applyBorder="1" applyAlignment="1" applyProtection="1">
      <alignment horizontal="center" vertical="center" wrapText="1"/>
    </xf>
    <xf numFmtId="0" fontId="19" fillId="4" borderId="17" xfId="2" applyFont="1" applyFill="1" applyBorder="1" applyAlignment="1" applyProtection="1">
      <alignment horizontal="center" vertical="center" wrapText="1"/>
    </xf>
    <xf numFmtId="0" fontId="19" fillId="4" borderId="50" xfId="2" applyFont="1" applyFill="1" applyBorder="1" applyAlignment="1" applyProtection="1">
      <alignment horizontal="center" vertical="center" wrapText="1"/>
    </xf>
    <xf numFmtId="0" fontId="19" fillId="4" borderId="18" xfId="2" applyFont="1" applyFill="1" applyBorder="1" applyAlignment="1" applyProtection="1">
      <alignment horizontal="center" vertical="center" wrapText="1"/>
    </xf>
    <xf numFmtId="0" fontId="14" fillId="3" borderId="20" xfId="2" applyFont="1" applyFill="1" applyBorder="1" applyAlignment="1" applyProtection="1">
      <alignment horizontal="center" vertical="center" wrapText="1"/>
    </xf>
    <xf numFmtId="0" fontId="14" fillId="3" borderId="50" xfId="2" applyFont="1" applyFill="1" applyBorder="1" applyAlignment="1" applyProtection="1">
      <alignment horizontal="center" vertical="center" wrapText="1"/>
    </xf>
    <xf numFmtId="0" fontId="15" fillId="3" borderId="38" xfId="2" applyFont="1" applyFill="1" applyBorder="1" applyAlignment="1" applyProtection="1">
      <alignment horizontal="left" vertical="center" wrapText="1"/>
    </xf>
    <xf numFmtId="0" fontId="15" fillId="3" borderId="40" xfId="2" applyFont="1" applyFill="1" applyBorder="1" applyAlignment="1" applyProtection="1">
      <alignment horizontal="left" vertical="center" wrapText="1"/>
    </xf>
    <xf numFmtId="0" fontId="15" fillId="3" borderId="39" xfId="2" applyFont="1" applyFill="1" applyBorder="1" applyAlignment="1" applyProtection="1">
      <alignment horizontal="left" vertical="center" wrapText="1"/>
    </xf>
    <xf numFmtId="0" fontId="15" fillId="3" borderId="38" xfId="2" applyFont="1" applyFill="1" applyBorder="1" applyAlignment="1" applyProtection="1">
      <alignment horizontal="left" vertical="top" wrapText="1"/>
    </xf>
    <xf numFmtId="0" fontId="15" fillId="3" borderId="40" xfId="2" applyFont="1" applyFill="1" applyBorder="1" applyAlignment="1" applyProtection="1">
      <alignment horizontal="left" vertical="top" wrapText="1"/>
    </xf>
    <xf numFmtId="0" fontId="15" fillId="3" borderId="39" xfId="2" applyFont="1" applyFill="1" applyBorder="1" applyAlignment="1" applyProtection="1">
      <alignment horizontal="left" vertical="top" wrapText="1"/>
    </xf>
    <xf numFmtId="0" fontId="15" fillId="0" borderId="28" xfId="2" applyFont="1" applyFill="1" applyBorder="1" applyAlignment="1" applyProtection="1">
      <alignment horizontal="left" vertical="center" wrapText="1" indent="1"/>
    </xf>
    <xf numFmtId="0" fontId="4" fillId="0" borderId="0" xfId="0" applyFont="1" applyAlignment="1" applyProtection="1">
      <alignment horizontal="justify" vertical="top" wrapTex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2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55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4" fillId="0" borderId="55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33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</cellXfs>
  <cellStyles count="5">
    <cellStyle name="Normalny" xfId="0" builtinId="0"/>
    <cellStyle name="Normalny 2" xfId="2" xr:uid="{00000000-0005-0000-0000-000001000000}"/>
    <cellStyle name="Normalny 2 2" xfId="3" xr:uid="{00000000-0005-0000-0000-000002000000}"/>
    <cellStyle name="Normalny 4" xfId="4" xr:uid="{00000000-0005-0000-0000-000003000000}"/>
    <cellStyle name="Walutowy" xfId="1" builtinId="4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B0F0"/>
    <pageSetUpPr fitToPage="1"/>
  </sheetPr>
  <dimension ref="A1:W24"/>
  <sheetViews>
    <sheetView showGridLines="0" view="pageBreakPreview" topLeftCell="A19" zoomScaleNormal="100" zoomScaleSheetLayoutView="100" workbookViewId="0">
      <selection activeCell="K20" sqref="K20:W20"/>
    </sheetView>
  </sheetViews>
  <sheetFormatPr defaultColWidth="4" defaultRowHeight="12.75" x14ac:dyDescent="0.25"/>
  <cols>
    <col min="1" max="9" width="4" style="17"/>
    <col min="10" max="10" width="4" style="17" customWidth="1"/>
    <col min="11" max="16384" width="4" style="17"/>
  </cols>
  <sheetData>
    <row r="1" spans="1:23" ht="30" customHeight="1" x14ac:dyDescent="0.25">
      <c r="A1" s="169" t="s">
        <v>65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5.75" x14ac:dyDescent="0.25">
      <c r="A3" s="168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ht="33.75" customHeight="1" x14ac:dyDescent="0.25">
      <c r="A4" s="171" t="s">
        <v>66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9.5" customHeight="1" x14ac:dyDescent="0.25">
      <c r="A5" s="19"/>
      <c r="B5" s="19"/>
      <c r="C5" s="19"/>
      <c r="D5" s="16"/>
      <c r="E5" s="20" t="s">
        <v>67</v>
      </c>
      <c r="F5" s="166" t="s">
        <v>70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</row>
    <row r="6" spans="1:23" ht="19.5" customHeight="1" x14ac:dyDescent="0.25">
      <c r="A6" s="19"/>
      <c r="B6" s="19"/>
      <c r="C6" s="19"/>
      <c r="D6" s="16"/>
      <c r="E6" s="20" t="s">
        <v>68</v>
      </c>
      <c r="F6" s="166" t="s">
        <v>71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spans="1:23" ht="19.5" customHeight="1" x14ac:dyDescent="0.25">
      <c r="A7" s="19"/>
      <c r="B7" s="19"/>
      <c r="C7" s="19"/>
      <c r="D7" s="16"/>
      <c r="E7" s="20" t="s">
        <v>69</v>
      </c>
      <c r="F7" s="166" t="s">
        <v>72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</row>
    <row r="8" spans="1:23" ht="19.5" customHeight="1" x14ac:dyDescent="0.25">
      <c r="A8" s="167" t="s">
        <v>73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</row>
    <row r="9" spans="1:23" ht="8.2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4.25" customHeight="1" x14ac:dyDescent="0.25">
      <c r="A10" s="165" t="s">
        <v>473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</row>
    <row r="11" spans="1:23" ht="8.25" customHeight="1" x14ac:dyDescent="0.25">
      <c r="K11" s="22"/>
    </row>
    <row r="12" spans="1:23" ht="40.5" customHeight="1" x14ac:dyDescent="0.25">
      <c r="A12" s="172" t="s">
        <v>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</row>
    <row r="13" spans="1:23" ht="40.5" customHeight="1" x14ac:dyDescent="0.25">
      <c r="A13" s="172" t="s">
        <v>2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</row>
    <row r="14" spans="1:23" ht="40.5" customHeight="1" x14ac:dyDescent="0.25">
      <c r="A14" s="172" t="s">
        <v>3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</row>
    <row r="15" spans="1:23" ht="40.5" customHeight="1" x14ac:dyDescent="0.25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</row>
    <row r="16" spans="1:23" ht="40.5" customHeight="1" x14ac:dyDescent="0.25">
      <c r="A16" s="172" t="s">
        <v>5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</row>
    <row r="17" spans="1:23" ht="40.5" customHeight="1" x14ac:dyDescent="0.25">
      <c r="A17" s="172" t="s">
        <v>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</row>
    <row r="18" spans="1:23" ht="40.5" customHeight="1" x14ac:dyDescent="0.25">
      <c r="A18" s="172" t="s">
        <v>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</row>
    <row r="19" spans="1:23" ht="40.5" customHeight="1" x14ac:dyDescent="0.25">
      <c r="A19" s="172" t="s">
        <v>8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</row>
    <row r="20" spans="1:23" ht="40.5" customHeight="1" x14ac:dyDescent="0.25">
      <c r="A20" s="172" t="s">
        <v>9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</row>
    <row r="21" spans="1:23" ht="40.5" customHeight="1" x14ac:dyDescent="0.25">
      <c r="A21" s="172" t="s">
        <v>10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</row>
    <row r="24" spans="1:23" ht="26.25" customHeight="1" x14ac:dyDescent="0.25">
      <c r="A24" s="171" t="s">
        <v>74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</row>
  </sheetData>
  <sheetProtection algorithmName="SHA-512" hashValue="Kf2/4RxaLFF8Phf7D13p8oDXF0Dzs8xg9S+xYfqCCnOuV2pDm4LgzMsE+6S3/1rIVr9wop2VhwBoIIp9o22e+g==" saltValue="7NMrgCD37igFJg3jx/yZ/Q==" spinCount="100000" sheet="1" objects="1" scenarios="1" formatRows="0" autoFilter="0"/>
  <mergeCells count="29">
    <mergeCell ref="A17:J17"/>
    <mergeCell ref="A18:J18"/>
    <mergeCell ref="A19:J19"/>
    <mergeCell ref="A12:J12"/>
    <mergeCell ref="A13:J13"/>
    <mergeCell ref="A14:J14"/>
    <mergeCell ref="A15:J15"/>
    <mergeCell ref="A16:J16"/>
    <mergeCell ref="A3:W3"/>
    <mergeCell ref="A1:W1"/>
    <mergeCell ref="A24:W24"/>
    <mergeCell ref="A20:J20"/>
    <mergeCell ref="A21:J21"/>
    <mergeCell ref="K17:W17"/>
    <mergeCell ref="K18:W18"/>
    <mergeCell ref="K12:W12"/>
    <mergeCell ref="K13:W13"/>
    <mergeCell ref="K14:W14"/>
    <mergeCell ref="K15:W15"/>
    <mergeCell ref="K16:W16"/>
    <mergeCell ref="K19:W19"/>
    <mergeCell ref="A4:W4"/>
    <mergeCell ref="K20:W20"/>
    <mergeCell ref="K21:W21"/>
    <mergeCell ref="A10:W10"/>
    <mergeCell ref="F5:W5"/>
    <mergeCell ref="F6:W6"/>
    <mergeCell ref="F7:W7"/>
    <mergeCell ref="A8:W8"/>
  </mergeCells>
  <conditionalFormatting sqref="K12:W21">
    <cfRule type="containsBlanks" dxfId="29" priority="5">
      <formula>LEN(TRIM(K12))=0</formula>
    </cfRule>
  </conditionalFormatting>
  <dataValidations disablePrompts="1" count="1">
    <dataValidation type="list" allowBlank="1" showInputMessage="1" showErrorMessage="1" sqref="D5:D7" xr:uid="{00000000-0002-0000-0000-000000000000}">
      <formula1>"X"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Footer>&amp;L&amp;10Numer konkursu: 3/UiK/2023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>
    <tabColor rgb="FFFFC000"/>
    <pageSetUpPr fitToPage="1"/>
  </sheetPr>
  <dimension ref="A1:K176"/>
  <sheetViews>
    <sheetView showGridLines="0" view="pageBreakPreview" topLeftCell="A142" zoomScale="85" zoomScaleNormal="100" zoomScaleSheetLayoutView="85" workbookViewId="0">
      <selection activeCell="E161" sqref="E161"/>
    </sheetView>
  </sheetViews>
  <sheetFormatPr defaultColWidth="5.140625" defaultRowHeight="12.75" x14ac:dyDescent="0.25"/>
  <cols>
    <col min="1" max="1" width="4.42578125" style="10" customWidth="1"/>
    <col min="2" max="2" width="11.140625" style="10" customWidth="1"/>
    <col min="3" max="3" width="28.85546875" style="10" customWidth="1"/>
    <col min="4" max="4" width="12.28515625" style="10" customWidth="1"/>
    <col min="5" max="5" width="15" style="10" customWidth="1"/>
    <col min="6" max="6" width="10.7109375" style="14" customWidth="1"/>
    <col min="7" max="7" width="10.7109375" style="10" customWidth="1"/>
    <col min="8" max="8" width="11.7109375" style="10" customWidth="1"/>
    <col min="9" max="9" width="19.140625" style="10" customWidth="1"/>
    <col min="10" max="16384" width="5.140625" style="5"/>
  </cols>
  <sheetData>
    <row r="1" spans="1:9" ht="29.1" customHeight="1" x14ac:dyDescent="0.25">
      <c r="A1" s="202" t="s">
        <v>471</v>
      </c>
      <c r="B1" s="202"/>
      <c r="C1" s="202"/>
      <c r="D1" s="202"/>
      <c r="E1" s="202"/>
      <c r="F1" s="202"/>
      <c r="G1" s="202"/>
      <c r="H1" s="202"/>
      <c r="I1" s="202"/>
    </row>
    <row r="2" spans="1:9" ht="7.5" customHeight="1" x14ac:dyDescent="0.25">
      <c r="A2" s="5"/>
      <c r="F2" s="5"/>
      <c r="I2" s="5"/>
    </row>
    <row r="3" spans="1:9" ht="26.25" customHeight="1" x14ac:dyDescent="0.25">
      <c r="A3" s="203" t="s">
        <v>685</v>
      </c>
      <c r="B3" s="204"/>
      <c r="C3" s="204"/>
      <c r="D3" s="204"/>
      <c r="E3" s="204"/>
      <c r="F3" s="204"/>
      <c r="G3" s="204"/>
      <c r="H3" s="204"/>
      <c r="I3" s="205"/>
    </row>
    <row r="4" spans="1:9" ht="19.5" customHeight="1" x14ac:dyDescent="0.25">
      <c r="A4" s="29"/>
      <c r="B4" s="79"/>
      <c r="C4" s="182" t="s">
        <v>205</v>
      </c>
      <c r="D4" s="182"/>
      <c r="E4" s="79"/>
      <c r="F4" s="80"/>
      <c r="G4" s="79"/>
      <c r="H4" s="79"/>
      <c r="I4" s="81"/>
    </row>
    <row r="5" spans="1:9" s="10" customFormat="1" ht="45" customHeight="1" x14ac:dyDescent="0.25">
      <c r="A5" s="25" t="s">
        <v>11</v>
      </c>
      <c r="B5" s="74" t="s">
        <v>202</v>
      </c>
      <c r="C5" s="144" t="s">
        <v>353</v>
      </c>
      <c r="D5" s="75" t="s">
        <v>204</v>
      </c>
      <c r="E5" s="75" t="s">
        <v>203</v>
      </c>
      <c r="F5" s="26" t="s">
        <v>76</v>
      </c>
      <c r="G5" s="27" t="s">
        <v>474</v>
      </c>
      <c r="H5" s="27" t="s">
        <v>77</v>
      </c>
      <c r="I5" s="28" t="s">
        <v>82</v>
      </c>
    </row>
    <row r="6" spans="1:9" ht="30.95" customHeight="1" x14ac:dyDescent="0.25">
      <c r="A6" s="88" t="s">
        <v>38</v>
      </c>
      <c r="B6" s="89" t="s">
        <v>213</v>
      </c>
      <c r="C6" s="94" t="s">
        <v>481</v>
      </c>
      <c r="D6" s="89" t="s">
        <v>214</v>
      </c>
      <c r="E6" s="147"/>
      <c r="F6" s="90"/>
      <c r="G6" s="91">
        <v>15</v>
      </c>
      <c r="H6" s="92" t="s">
        <v>206</v>
      </c>
      <c r="I6" s="24">
        <f t="shared" ref="I6:I37" si="0">F6*G6</f>
        <v>0</v>
      </c>
    </row>
    <row r="7" spans="1:9" ht="30.95" customHeight="1" x14ac:dyDescent="0.25">
      <c r="A7" s="93" t="s">
        <v>39</v>
      </c>
      <c r="B7" s="94" t="s">
        <v>215</v>
      </c>
      <c r="C7" s="94" t="s">
        <v>505</v>
      </c>
      <c r="D7" s="94" t="s">
        <v>216</v>
      </c>
      <c r="E7" s="147"/>
      <c r="F7" s="90"/>
      <c r="G7" s="91">
        <v>15</v>
      </c>
      <c r="H7" s="96" t="s">
        <v>207</v>
      </c>
      <c r="I7" s="12">
        <f t="shared" si="0"/>
        <v>0</v>
      </c>
    </row>
    <row r="8" spans="1:9" ht="30.95" customHeight="1" x14ac:dyDescent="0.25">
      <c r="A8" s="93" t="s">
        <v>40</v>
      </c>
      <c r="B8" s="94" t="s">
        <v>217</v>
      </c>
      <c r="C8" s="94" t="s">
        <v>506</v>
      </c>
      <c r="D8" s="94" t="s">
        <v>216</v>
      </c>
      <c r="E8" s="147"/>
      <c r="F8" s="90"/>
      <c r="G8" s="91">
        <v>16</v>
      </c>
      <c r="H8" s="96" t="s">
        <v>208</v>
      </c>
      <c r="I8" s="12">
        <f t="shared" si="0"/>
        <v>0</v>
      </c>
    </row>
    <row r="9" spans="1:9" ht="30.95" customHeight="1" x14ac:dyDescent="0.25">
      <c r="A9" s="93" t="s">
        <v>41</v>
      </c>
      <c r="B9" s="89" t="s">
        <v>218</v>
      </c>
      <c r="C9" s="94" t="s">
        <v>542</v>
      </c>
      <c r="D9" s="89" t="s">
        <v>216</v>
      </c>
      <c r="E9" s="147"/>
      <c r="F9" s="90"/>
      <c r="G9" s="91">
        <v>16</v>
      </c>
      <c r="H9" s="92" t="s">
        <v>208</v>
      </c>
      <c r="I9" s="12">
        <f t="shared" si="0"/>
        <v>0</v>
      </c>
    </row>
    <row r="10" spans="1:9" ht="30.95" customHeight="1" x14ac:dyDescent="0.25">
      <c r="A10" s="93" t="s">
        <v>42</v>
      </c>
      <c r="B10" s="89" t="s">
        <v>219</v>
      </c>
      <c r="C10" s="94" t="s">
        <v>543</v>
      </c>
      <c r="D10" s="89" t="s">
        <v>216</v>
      </c>
      <c r="E10" s="147"/>
      <c r="F10" s="90"/>
      <c r="G10" s="91">
        <v>16</v>
      </c>
      <c r="H10" s="92" t="s">
        <v>208</v>
      </c>
      <c r="I10" s="12">
        <f t="shared" si="0"/>
        <v>0</v>
      </c>
    </row>
    <row r="11" spans="1:9" ht="30.95" customHeight="1" x14ac:dyDescent="0.25">
      <c r="A11" s="93" t="s">
        <v>43</v>
      </c>
      <c r="B11" s="94" t="s">
        <v>507</v>
      </c>
      <c r="C11" s="94" t="s">
        <v>508</v>
      </c>
      <c r="D11" s="94" t="s">
        <v>214</v>
      </c>
      <c r="E11" s="147"/>
      <c r="F11" s="90"/>
      <c r="G11" s="91">
        <v>1</v>
      </c>
      <c r="H11" s="96" t="s">
        <v>210</v>
      </c>
      <c r="I11" s="12">
        <f t="shared" si="0"/>
        <v>0</v>
      </c>
    </row>
    <row r="12" spans="1:9" ht="30.95" customHeight="1" x14ac:dyDescent="0.25">
      <c r="A12" s="93" t="s">
        <v>44</v>
      </c>
      <c r="B12" s="89" t="s">
        <v>220</v>
      </c>
      <c r="C12" s="94" t="s">
        <v>221</v>
      </c>
      <c r="D12" s="89" t="s">
        <v>216</v>
      </c>
      <c r="E12" s="147"/>
      <c r="F12" s="90"/>
      <c r="G12" s="91">
        <v>15</v>
      </c>
      <c r="H12" s="92" t="s">
        <v>208</v>
      </c>
      <c r="I12" s="12">
        <f t="shared" si="0"/>
        <v>0</v>
      </c>
    </row>
    <row r="13" spans="1:9" ht="39" customHeight="1" x14ac:dyDescent="0.25">
      <c r="A13" s="93" t="s">
        <v>45</v>
      </c>
      <c r="B13" s="94" t="s">
        <v>222</v>
      </c>
      <c r="C13" s="94" t="s">
        <v>509</v>
      </c>
      <c r="D13" s="94" t="s">
        <v>216</v>
      </c>
      <c r="E13" s="147"/>
      <c r="F13" s="90"/>
      <c r="G13" s="91">
        <v>20</v>
      </c>
      <c r="H13" s="96" t="s">
        <v>208</v>
      </c>
      <c r="I13" s="12">
        <f t="shared" si="0"/>
        <v>0</v>
      </c>
    </row>
    <row r="14" spans="1:9" ht="30.95" customHeight="1" x14ac:dyDescent="0.25">
      <c r="A14" s="93" t="s">
        <v>46</v>
      </c>
      <c r="B14" s="89" t="s">
        <v>223</v>
      </c>
      <c r="C14" s="94" t="s">
        <v>224</v>
      </c>
      <c r="D14" s="89" t="s">
        <v>214</v>
      </c>
      <c r="E14" s="89" t="s">
        <v>225</v>
      </c>
      <c r="F14" s="90"/>
      <c r="G14" s="91">
        <v>17</v>
      </c>
      <c r="H14" s="92" t="s">
        <v>206</v>
      </c>
      <c r="I14" s="12">
        <f t="shared" si="0"/>
        <v>0</v>
      </c>
    </row>
    <row r="15" spans="1:9" ht="30.95" customHeight="1" x14ac:dyDescent="0.25">
      <c r="A15" s="93" t="s">
        <v>47</v>
      </c>
      <c r="B15" s="94" t="s">
        <v>226</v>
      </c>
      <c r="C15" s="94" t="s">
        <v>510</v>
      </c>
      <c r="D15" s="94" t="s">
        <v>216</v>
      </c>
      <c r="E15" s="147"/>
      <c r="F15" s="90"/>
      <c r="G15" s="91">
        <v>17</v>
      </c>
      <c r="H15" s="96" t="s">
        <v>208</v>
      </c>
      <c r="I15" s="12">
        <f t="shared" si="0"/>
        <v>0</v>
      </c>
    </row>
    <row r="16" spans="1:9" ht="30.95" customHeight="1" x14ac:dyDescent="0.25">
      <c r="A16" s="93" t="s">
        <v>48</v>
      </c>
      <c r="B16" s="89" t="s">
        <v>227</v>
      </c>
      <c r="C16" s="94" t="s">
        <v>228</v>
      </c>
      <c r="D16" s="89" t="s">
        <v>216</v>
      </c>
      <c r="E16" s="147"/>
      <c r="F16" s="90"/>
      <c r="G16" s="91">
        <v>16</v>
      </c>
      <c r="H16" s="92" t="s">
        <v>207</v>
      </c>
      <c r="I16" s="12">
        <f t="shared" si="0"/>
        <v>0</v>
      </c>
    </row>
    <row r="17" spans="1:9" ht="30.95" customHeight="1" x14ac:dyDescent="0.25">
      <c r="A17" s="93" t="s">
        <v>49</v>
      </c>
      <c r="B17" s="89" t="s">
        <v>229</v>
      </c>
      <c r="C17" s="94" t="s">
        <v>482</v>
      </c>
      <c r="D17" s="89" t="s">
        <v>230</v>
      </c>
      <c r="E17" s="147"/>
      <c r="F17" s="90"/>
      <c r="G17" s="91">
        <v>24</v>
      </c>
      <c r="H17" s="92" t="s">
        <v>206</v>
      </c>
      <c r="I17" s="12">
        <f t="shared" si="0"/>
        <v>0</v>
      </c>
    </row>
    <row r="18" spans="1:9" ht="59.25" customHeight="1" x14ac:dyDescent="0.25">
      <c r="A18" s="93" t="s">
        <v>50</v>
      </c>
      <c r="B18" s="94" t="s">
        <v>231</v>
      </c>
      <c r="C18" s="94" t="s">
        <v>511</v>
      </c>
      <c r="D18" s="94" t="s">
        <v>216</v>
      </c>
      <c r="E18" s="94" t="s">
        <v>512</v>
      </c>
      <c r="F18" s="90"/>
      <c r="G18" s="91">
        <v>21</v>
      </c>
      <c r="H18" s="96" t="s">
        <v>206</v>
      </c>
      <c r="I18" s="12">
        <f t="shared" si="0"/>
        <v>0</v>
      </c>
    </row>
    <row r="19" spans="1:9" ht="30.95" customHeight="1" x14ac:dyDescent="0.25">
      <c r="A19" s="93" t="s">
        <v>51</v>
      </c>
      <c r="B19" s="94" t="s">
        <v>232</v>
      </c>
      <c r="C19" s="94" t="s">
        <v>513</v>
      </c>
      <c r="D19" s="94" t="s">
        <v>216</v>
      </c>
      <c r="E19" s="147"/>
      <c r="F19" s="90"/>
      <c r="G19" s="91">
        <v>18</v>
      </c>
      <c r="H19" s="96" t="s">
        <v>206</v>
      </c>
      <c r="I19" s="12">
        <f t="shared" si="0"/>
        <v>0</v>
      </c>
    </row>
    <row r="20" spans="1:9" ht="39" customHeight="1" x14ac:dyDescent="0.25">
      <c r="A20" s="93" t="s">
        <v>52</v>
      </c>
      <c r="B20" s="94" t="s">
        <v>233</v>
      </c>
      <c r="C20" s="94" t="s">
        <v>624</v>
      </c>
      <c r="D20" s="94" t="s">
        <v>216</v>
      </c>
      <c r="E20" s="147"/>
      <c r="F20" s="90"/>
      <c r="G20" s="91">
        <v>18</v>
      </c>
      <c r="H20" s="96" t="s">
        <v>206</v>
      </c>
      <c r="I20" s="12">
        <f t="shared" si="0"/>
        <v>0</v>
      </c>
    </row>
    <row r="21" spans="1:9" ht="43.5" customHeight="1" x14ac:dyDescent="0.25">
      <c r="A21" s="93" t="s">
        <v>53</v>
      </c>
      <c r="B21" s="94" t="s">
        <v>234</v>
      </c>
      <c r="C21" s="94" t="s">
        <v>514</v>
      </c>
      <c r="D21" s="94" t="s">
        <v>235</v>
      </c>
      <c r="E21" s="147"/>
      <c r="F21" s="90"/>
      <c r="G21" s="91">
        <v>15</v>
      </c>
      <c r="H21" s="96" t="s">
        <v>208</v>
      </c>
      <c r="I21" s="12">
        <f t="shared" si="0"/>
        <v>0</v>
      </c>
    </row>
    <row r="22" spans="1:9" ht="43.5" customHeight="1" x14ac:dyDescent="0.25">
      <c r="A22" s="93" t="s">
        <v>54</v>
      </c>
      <c r="B22" s="89" t="s">
        <v>515</v>
      </c>
      <c r="C22" s="94" t="s">
        <v>516</v>
      </c>
      <c r="D22" s="94" t="s">
        <v>235</v>
      </c>
      <c r="E22" s="147"/>
      <c r="F22" s="90"/>
      <c r="G22" s="91">
        <v>15</v>
      </c>
      <c r="H22" s="96" t="s">
        <v>208</v>
      </c>
      <c r="I22" s="12">
        <f t="shared" si="0"/>
        <v>0</v>
      </c>
    </row>
    <row r="23" spans="1:9" ht="30.95" customHeight="1" x14ac:dyDescent="0.25">
      <c r="A23" s="93" t="s">
        <v>55</v>
      </c>
      <c r="B23" s="94" t="s">
        <v>236</v>
      </c>
      <c r="C23" s="94" t="s">
        <v>623</v>
      </c>
      <c r="D23" s="94" t="s">
        <v>235</v>
      </c>
      <c r="E23" s="147"/>
      <c r="F23" s="90"/>
      <c r="G23" s="91">
        <v>15</v>
      </c>
      <c r="H23" s="96" t="s">
        <v>208</v>
      </c>
      <c r="I23" s="12">
        <f t="shared" si="0"/>
        <v>0</v>
      </c>
    </row>
    <row r="24" spans="1:9" ht="30.95" customHeight="1" x14ac:dyDescent="0.25">
      <c r="A24" s="93" t="s">
        <v>56</v>
      </c>
      <c r="B24" s="89" t="s">
        <v>237</v>
      </c>
      <c r="C24" s="94" t="s">
        <v>483</v>
      </c>
      <c r="D24" s="89" t="s">
        <v>235</v>
      </c>
      <c r="E24" s="147"/>
      <c r="F24" s="90"/>
      <c r="G24" s="91">
        <v>15</v>
      </c>
      <c r="H24" s="92" t="s">
        <v>208</v>
      </c>
      <c r="I24" s="12">
        <f t="shared" si="0"/>
        <v>0</v>
      </c>
    </row>
    <row r="25" spans="1:9" ht="34.5" customHeight="1" x14ac:dyDescent="0.25">
      <c r="A25" s="93" t="s">
        <v>57</v>
      </c>
      <c r="B25" s="94" t="s">
        <v>238</v>
      </c>
      <c r="C25" s="94" t="s">
        <v>517</v>
      </c>
      <c r="D25" s="94" t="s">
        <v>235</v>
      </c>
      <c r="E25" s="94" t="s">
        <v>239</v>
      </c>
      <c r="F25" s="90"/>
      <c r="G25" s="91">
        <v>15</v>
      </c>
      <c r="H25" s="96" t="s">
        <v>208</v>
      </c>
      <c r="I25" s="12">
        <f t="shared" si="0"/>
        <v>0</v>
      </c>
    </row>
    <row r="26" spans="1:9" ht="41.25" customHeight="1" x14ac:dyDescent="0.25">
      <c r="A26" s="93" t="s">
        <v>83</v>
      </c>
      <c r="B26" s="94" t="s">
        <v>518</v>
      </c>
      <c r="C26" s="94" t="s">
        <v>625</v>
      </c>
      <c r="D26" s="94" t="s">
        <v>235</v>
      </c>
      <c r="E26" s="94" t="s">
        <v>519</v>
      </c>
      <c r="F26" s="90"/>
      <c r="G26" s="91">
        <v>16</v>
      </c>
      <c r="H26" s="96" t="s">
        <v>208</v>
      </c>
      <c r="I26" s="12">
        <f t="shared" si="0"/>
        <v>0</v>
      </c>
    </row>
    <row r="27" spans="1:9" ht="30.95" customHeight="1" x14ac:dyDescent="0.25">
      <c r="A27" s="93" t="s">
        <v>84</v>
      </c>
      <c r="B27" s="94" t="s">
        <v>240</v>
      </c>
      <c r="C27" s="94" t="s">
        <v>520</v>
      </c>
      <c r="D27" s="94" t="s">
        <v>235</v>
      </c>
      <c r="E27" s="147"/>
      <c r="F27" s="90"/>
      <c r="G27" s="91">
        <v>16</v>
      </c>
      <c r="H27" s="96" t="s">
        <v>208</v>
      </c>
      <c r="I27" s="12">
        <f t="shared" si="0"/>
        <v>0</v>
      </c>
    </row>
    <row r="28" spans="1:9" ht="35.25" customHeight="1" x14ac:dyDescent="0.25">
      <c r="A28" s="93" t="s">
        <v>85</v>
      </c>
      <c r="B28" s="89" t="s">
        <v>475</v>
      </c>
      <c r="C28" s="94" t="s">
        <v>484</v>
      </c>
      <c r="D28" s="89" t="s">
        <v>235</v>
      </c>
      <c r="E28" s="147"/>
      <c r="F28" s="90"/>
      <c r="G28" s="91">
        <v>1</v>
      </c>
      <c r="H28" s="92" t="s">
        <v>208</v>
      </c>
      <c r="I28" s="12">
        <f t="shared" si="0"/>
        <v>0</v>
      </c>
    </row>
    <row r="29" spans="1:9" ht="24" customHeight="1" x14ac:dyDescent="0.25">
      <c r="A29" s="93" t="s">
        <v>86</v>
      </c>
      <c r="B29" s="89" t="s">
        <v>241</v>
      </c>
      <c r="C29" s="94" t="s">
        <v>242</v>
      </c>
      <c r="D29" s="89" t="s">
        <v>214</v>
      </c>
      <c r="E29" s="147"/>
      <c r="F29" s="90"/>
      <c r="G29" s="91">
        <v>36</v>
      </c>
      <c r="H29" s="92" t="s">
        <v>206</v>
      </c>
      <c r="I29" s="12">
        <f t="shared" si="0"/>
        <v>0</v>
      </c>
    </row>
    <row r="30" spans="1:9" ht="39" customHeight="1" x14ac:dyDescent="0.25">
      <c r="A30" s="93" t="s">
        <v>87</v>
      </c>
      <c r="B30" s="94" t="s">
        <v>521</v>
      </c>
      <c r="C30" s="94" t="s">
        <v>522</v>
      </c>
      <c r="D30" s="94" t="s">
        <v>216</v>
      </c>
      <c r="E30" s="94" t="s">
        <v>523</v>
      </c>
      <c r="F30" s="90"/>
      <c r="G30" s="91">
        <v>21</v>
      </c>
      <c r="H30" s="96" t="s">
        <v>206</v>
      </c>
      <c r="I30" s="12">
        <f t="shared" si="0"/>
        <v>0</v>
      </c>
    </row>
    <row r="31" spans="1:9" ht="30.95" customHeight="1" x14ac:dyDescent="0.25">
      <c r="A31" s="93" t="s">
        <v>88</v>
      </c>
      <c r="B31" s="89" t="s">
        <v>243</v>
      </c>
      <c r="C31" s="94" t="s">
        <v>524</v>
      </c>
      <c r="D31" s="89" t="s">
        <v>216</v>
      </c>
      <c r="E31" s="147"/>
      <c r="F31" s="90"/>
      <c r="G31" s="91">
        <v>20</v>
      </c>
      <c r="H31" s="92" t="s">
        <v>206</v>
      </c>
      <c r="I31" s="12">
        <f t="shared" si="0"/>
        <v>0</v>
      </c>
    </row>
    <row r="32" spans="1:9" s="159" customFormat="1" ht="24.75" customHeight="1" x14ac:dyDescent="0.25">
      <c r="A32" s="111" t="s">
        <v>89</v>
      </c>
      <c r="B32" s="155" t="s">
        <v>244</v>
      </c>
      <c r="C32" s="156" t="s">
        <v>525</v>
      </c>
      <c r="D32" s="155" t="s">
        <v>216</v>
      </c>
      <c r="E32" s="157"/>
      <c r="F32" s="152"/>
      <c r="G32" s="91">
        <v>15</v>
      </c>
      <c r="H32" s="158" t="s">
        <v>206</v>
      </c>
      <c r="I32" s="154">
        <f t="shared" si="0"/>
        <v>0</v>
      </c>
    </row>
    <row r="33" spans="1:9" s="142" customFormat="1" ht="30.95" customHeight="1" x14ac:dyDescent="0.25">
      <c r="A33" s="111" t="s">
        <v>90</v>
      </c>
      <c r="B33" s="149" t="s">
        <v>245</v>
      </c>
      <c r="C33" s="150" t="s">
        <v>526</v>
      </c>
      <c r="D33" s="149" t="s">
        <v>216</v>
      </c>
      <c r="E33" s="151"/>
      <c r="F33" s="152"/>
      <c r="G33" s="91">
        <v>17</v>
      </c>
      <c r="H33" s="153" t="s">
        <v>206</v>
      </c>
      <c r="I33" s="154">
        <f t="shared" si="0"/>
        <v>0</v>
      </c>
    </row>
    <row r="34" spans="1:9" ht="30.95" customHeight="1" x14ac:dyDescent="0.25">
      <c r="A34" s="93" t="s">
        <v>91</v>
      </c>
      <c r="B34" s="89" t="s">
        <v>246</v>
      </c>
      <c r="C34" s="94" t="s">
        <v>527</v>
      </c>
      <c r="D34" s="89" t="s">
        <v>216</v>
      </c>
      <c r="E34" s="147"/>
      <c r="F34" s="90"/>
      <c r="G34" s="91">
        <v>15</v>
      </c>
      <c r="H34" s="92" t="s">
        <v>206</v>
      </c>
      <c r="I34" s="12">
        <f t="shared" si="0"/>
        <v>0</v>
      </c>
    </row>
    <row r="35" spans="1:9" ht="30.95" customHeight="1" x14ac:dyDescent="0.25">
      <c r="A35" s="93" t="s">
        <v>92</v>
      </c>
      <c r="B35" s="89" t="s">
        <v>247</v>
      </c>
      <c r="C35" s="94" t="s">
        <v>528</v>
      </c>
      <c r="D35" s="89" t="s">
        <v>216</v>
      </c>
      <c r="E35" s="147"/>
      <c r="F35" s="90"/>
      <c r="G35" s="91">
        <v>15</v>
      </c>
      <c r="H35" s="92" t="s">
        <v>206</v>
      </c>
      <c r="I35" s="12">
        <f t="shared" si="0"/>
        <v>0</v>
      </c>
    </row>
    <row r="36" spans="1:9" ht="30.95" customHeight="1" x14ac:dyDescent="0.25">
      <c r="A36" s="93" t="s">
        <v>93</v>
      </c>
      <c r="B36" s="89" t="s">
        <v>248</v>
      </c>
      <c r="C36" s="94" t="s">
        <v>619</v>
      </c>
      <c r="D36" s="89" t="s">
        <v>214</v>
      </c>
      <c r="E36" s="147"/>
      <c r="F36" s="90"/>
      <c r="G36" s="91">
        <v>22</v>
      </c>
      <c r="H36" s="92" t="s">
        <v>206</v>
      </c>
      <c r="I36" s="12">
        <f t="shared" si="0"/>
        <v>0</v>
      </c>
    </row>
    <row r="37" spans="1:9" ht="30.95" customHeight="1" x14ac:dyDescent="0.25">
      <c r="A37" s="93" t="s">
        <v>94</v>
      </c>
      <c r="B37" s="89" t="s">
        <v>476</v>
      </c>
      <c r="C37" s="94" t="s">
        <v>485</v>
      </c>
      <c r="D37" s="89" t="s">
        <v>216</v>
      </c>
      <c r="E37" s="147"/>
      <c r="F37" s="90"/>
      <c r="G37" s="91">
        <v>22</v>
      </c>
      <c r="H37" s="92" t="s">
        <v>208</v>
      </c>
      <c r="I37" s="12">
        <f t="shared" si="0"/>
        <v>0</v>
      </c>
    </row>
    <row r="38" spans="1:9" ht="30.95" customHeight="1" x14ac:dyDescent="0.25">
      <c r="A38" s="93" t="s">
        <v>95</v>
      </c>
      <c r="B38" s="89" t="s">
        <v>477</v>
      </c>
      <c r="C38" s="94" t="s">
        <v>486</v>
      </c>
      <c r="D38" s="89" t="s">
        <v>216</v>
      </c>
      <c r="E38" s="147"/>
      <c r="F38" s="90"/>
      <c r="G38" s="91">
        <v>1</v>
      </c>
      <c r="H38" s="92" t="s">
        <v>208</v>
      </c>
      <c r="I38" s="12">
        <f t="shared" ref="I38:I70" si="1">F38*G38</f>
        <v>0</v>
      </c>
    </row>
    <row r="39" spans="1:9" ht="30.95" customHeight="1" x14ac:dyDescent="0.25">
      <c r="A39" s="93" t="s">
        <v>96</v>
      </c>
      <c r="B39" s="89" t="s">
        <v>478</v>
      </c>
      <c r="C39" s="94" t="s">
        <v>487</v>
      </c>
      <c r="D39" s="89" t="s">
        <v>216</v>
      </c>
      <c r="E39" s="147"/>
      <c r="F39" s="90"/>
      <c r="G39" s="91">
        <v>1</v>
      </c>
      <c r="H39" s="92" t="s">
        <v>208</v>
      </c>
      <c r="I39" s="12">
        <f t="shared" si="1"/>
        <v>0</v>
      </c>
    </row>
    <row r="40" spans="1:9" ht="30.95" customHeight="1" x14ac:dyDescent="0.25">
      <c r="A40" s="93" t="s">
        <v>97</v>
      </c>
      <c r="B40" s="89" t="s">
        <v>249</v>
      </c>
      <c r="C40" s="94" t="s">
        <v>488</v>
      </c>
      <c r="D40" s="89" t="s">
        <v>214</v>
      </c>
      <c r="E40" s="147"/>
      <c r="F40" s="90"/>
      <c r="G40" s="91">
        <v>15</v>
      </c>
      <c r="H40" s="92" t="s">
        <v>206</v>
      </c>
      <c r="I40" s="12">
        <f t="shared" si="1"/>
        <v>0</v>
      </c>
    </row>
    <row r="41" spans="1:9" ht="30.95" customHeight="1" x14ac:dyDescent="0.25">
      <c r="A41" s="93" t="s">
        <v>98</v>
      </c>
      <c r="B41" s="89" t="s">
        <v>250</v>
      </c>
      <c r="C41" s="94" t="s">
        <v>251</v>
      </c>
      <c r="D41" s="89" t="s">
        <v>216</v>
      </c>
      <c r="E41" s="147"/>
      <c r="F41" s="90"/>
      <c r="G41" s="91">
        <v>15</v>
      </c>
      <c r="H41" s="92" t="s">
        <v>209</v>
      </c>
      <c r="I41" s="12">
        <f t="shared" si="1"/>
        <v>0</v>
      </c>
    </row>
    <row r="42" spans="1:9" ht="30.95" customHeight="1" x14ac:dyDescent="0.25">
      <c r="A42" s="93" t="s">
        <v>99</v>
      </c>
      <c r="B42" s="89" t="s">
        <v>252</v>
      </c>
      <c r="C42" s="94" t="s">
        <v>253</v>
      </c>
      <c r="D42" s="89" t="s">
        <v>214</v>
      </c>
      <c r="E42" s="147"/>
      <c r="F42" s="90"/>
      <c r="G42" s="91">
        <v>15</v>
      </c>
      <c r="H42" s="92" t="s">
        <v>210</v>
      </c>
      <c r="I42" s="12">
        <f t="shared" si="1"/>
        <v>0</v>
      </c>
    </row>
    <row r="43" spans="1:9" ht="30.95" customHeight="1" x14ac:dyDescent="0.25">
      <c r="A43" s="93" t="s">
        <v>100</v>
      </c>
      <c r="B43" s="89" t="s">
        <v>254</v>
      </c>
      <c r="C43" s="94" t="s">
        <v>529</v>
      </c>
      <c r="D43" s="89" t="s">
        <v>214</v>
      </c>
      <c r="E43" s="147"/>
      <c r="F43" s="90"/>
      <c r="G43" s="91">
        <v>16</v>
      </c>
      <c r="H43" s="92" t="s">
        <v>210</v>
      </c>
      <c r="I43" s="12">
        <f t="shared" si="1"/>
        <v>0</v>
      </c>
    </row>
    <row r="44" spans="1:9" ht="30.95" customHeight="1" x14ac:dyDescent="0.25">
      <c r="A44" s="93" t="s">
        <v>101</v>
      </c>
      <c r="B44" s="89" t="s">
        <v>255</v>
      </c>
      <c r="C44" s="94" t="s">
        <v>489</v>
      </c>
      <c r="D44" s="89" t="s">
        <v>214</v>
      </c>
      <c r="E44" s="147"/>
      <c r="F44" s="90"/>
      <c r="G44" s="91">
        <v>15</v>
      </c>
      <c r="H44" s="92" t="s">
        <v>206</v>
      </c>
      <c r="I44" s="12">
        <f t="shared" si="1"/>
        <v>0</v>
      </c>
    </row>
    <row r="45" spans="1:9" ht="30.95" customHeight="1" x14ac:dyDescent="0.25">
      <c r="A45" s="93" t="s">
        <v>102</v>
      </c>
      <c r="B45" s="94" t="s">
        <v>256</v>
      </c>
      <c r="C45" s="94" t="s">
        <v>530</v>
      </c>
      <c r="D45" s="94" t="s">
        <v>230</v>
      </c>
      <c r="E45" s="147"/>
      <c r="F45" s="90"/>
      <c r="G45" s="91">
        <v>15</v>
      </c>
      <c r="H45" s="96" t="s">
        <v>206</v>
      </c>
      <c r="I45" s="12">
        <f t="shared" si="1"/>
        <v>0</v>
      </c>
    </row>
    <row r="46" spans="1:9" ht="30.95" customHeight="1" x14ac:dyDescent="0.25">
      <c r="A46" s="93" t="s">
        <v>103</v>
      </c>
      <c r="B46" s="89" t="s">
        <v>257</v>
      </c>
      <c r="C46" s="94" t="s">
        <v>490</v>
      </c>
      <c r="D46" s="89" t="s">
        <v>214</v>
      </c>
      <c r="E46" s="147"/>
      <c r="F46" s="90"/>
      <c r="G46" s="91">
        <v>18</v>
      </c>
      <c r="H46" s="92" t="s">
        <v>210</v>
      </c>
      <c r="I46" s="12">
        <f t="shared" si="1"/>
        <v>0</v>
      </c>
    </row>
    <row r="47" spans="1:9" ht="30.95" customHeight="1" x14ac:dyDescent="0.25">
      <c r="A47" s="93" t="s">
        <v>104</v>
      </c>
      <c r="B47" s="89" t="s">
        <v>258</v>
      </c>
      <c r="C47" s="94" t="s">
        <v>491</v>
      </c>
      <c r="D47" s="89" t="s">
        <v>216</v>
      </c>
      <c r="E47" s="147"/>
      <c r="F47" s="90"/>
      <c r="G47" s="91">
        <v>21</v>
      </c>
      <c r="H47" s="92" t="s">
        <v>209</v>
      </c>
      <c r="I47" s="12">
        <f t="shared" si="1"/>
        <v>0</v>
      </c>
    </row>
    <row r="48" spans="1:9" ht="30.95" customHeight="1" x14ac:dyDescent="0.25">
      <c r="A48" s="93" t="s">
        <v>105</v>
      </c>
      <c r="B48" s="89" t="s">
        <v>259</v>
      </c>
      <c r="C48" s="94" t="s">
        <v>492</v>
      </c>
      <c r="D48" s="89" t="s">
        <v>214</v>
      </c>
      <c r="E48" s="147"/>
      <c r="F48" s="90"/>
      <c r="G48" s="91">
        <v>18</v>
      </c>
      <c r="H48" s="92" t="s">
        <v>206</v>
      </c>
      <c r="I48" s="12">
        <f t="shared" si="1"/>
        <v>0</v>
      </c>
    </row>
    <row r="49" spans="1:9" ht="30.95" customHeight="1" x14ac:dyDescent="0.25">
      <c r="A49" s="93" t="s">
        <v>106</v>
      </c>
      <c r="B49" s="94" t="s">
        <v>260</v>
      </c>
      <c r="C49" s="94" t="s">
        <v>261</v>
      </c>
      <c r="D49" s="94" t="s">
        <v>214</v>
      </c>
      <c r="E49" s="147"/>
      <c r="F49" s="90"/>
      <c r="G49" s="91">
        <v>15</v>
      </c>
      <c r="H49" s="96" t="s">
        <v>210</v>
      </c>
      <c r="I49" s="12">
        <f t="shared" si="1"/>
        <v>0</v>
      </c>
    </row>
    <row r="50" spans="1:9" ht="40.5" customHeight="1" x14ac:dyDescent="0.25">
      <c r="A50" s="93" t="s">
        <v>107</v>
      </c>
      <c r="B50" s="94" t="s">
        <v>262</v>
      </c>
      <c r="C50" s="94" t="s">
        <v>531</v>
      </c>
      <c r="D50" s="94" t="s">
        <v>235</v>
      </c>
      <c r="E50" s="94" t="s">
        <v>354</v>
      </c>
      <c r="F50" s="90"/>
      <c r="G50" s="91">
        <v>15</v>
      </c>
      <c r="H50" s="96" t="s">
        <v>208</v>
      </c>
      <c r="I50" s="12">
        <f t="shared" si="1"/>
        <v>0</v>
      </c>
    </row>
    <row r="51" spans="1:9" ht="51.75" customHeight="1" x14ac:dyDescent="0.25">
      <c r="A51" s="93" t="s">
        <v>108</v>
      </c>
      <c r="B51" s="94" t="s">
        <v>263</v>
      </c>
      <c r="C51" s="94" t="s">
        <v>532</v>
      </c>
      <c r="D51" s="94" t="s">
        <v>235</v>
      </c>
      <c r="E51" s="94" t="s">
        <v>533</v>
      </c>
      <c r="F51" s="90"/>
      <c r="G51" s="91">
        <v>20</v>
      </c>
      <c r="H51" s="96" t="s">
        <v>208</v>
      </c>
      <c r="I51" s="12">
        <f t="shared" si="1"/>
        <v>0</v>
      </c>
    </row>
    <row r="52" spans="1:9" ht="38.25" customHeight="1" x14ac:dyDescent="0.25">
      <c r="A52" s="93" t="s">
        <v>109</v>
      </c>
      <c r="B52" s="94" t="s">
        <v>264</v>
      </c>
      <c r="C52" s="94" t="s">
        <v>534</v>
      </c>
      <c r="D52" s="94" t="s">
        <v>214</v>
      </c>
      <c r="E52" s="94" t="s">
        <v>535</v>
      </c>
      <c r="F52" s="90"/>
      <c r="G52" s="91">
        <v>17</v>
      </c>
      <c r="H52" s="96" t="s">
        <v>210</v>
      </c>
      <c r="I52" s="12">
        <f t="shared" si="1"/>
        <v>0</v>
      </c>
    </row>
    <row r="53" spans="1:9" ht="35.25" customHeight="1" x14ac:dyDescent="0.25">
      <c r="A53" s="93" t="s">
        <v>110</v>
      </c>
      <c r="B53" s="89" t="s">
        <v>265</v>
      </c>
      <c r="C53" s="94" t="s">
        <v>493</v>
      </c>
      <c r="D53" s="89" t="s">
        <v>216</v>
      </c>
      <c r="E53" s="147"/>
      <c r="F53" s="90"/>
      <c r="G53" s="91">
        <v>15</v>
      </c>
      <c r="H53" s="92" t="s">
        <v>207</v>
      </c>
      <c r="I53" s="12">
        <f t="shared" si="1"/>
        <v>0</v>
      </c>
    </row>
    <row r="54" spans="1:9" ht="33" customHeight="1" x14ac:dyDescent="0.25">
      <c r="A54" s="93" t="s">
        <v>111</v>
      </c>
      <c r="B54" s="94" t="s">
        <v>266</v>
      </c>
      <c r="C54" s="94" t="s">
        <v>536</v>
      </c>
      <c r="D54" s="94" t="s">
        <v>216</v>
      </c>
      <c r="E54" s="147"/>
      <c r="F54" s="90"/>
      <c r="G54" s="91">
        <v>15</v>
      </c>
      <c r="H54" s="96" t="s">
        <v>207</v>
      </c>
      <c r="I54" s="12">
        <f t="shared" si="1"/>
        <v>0</v>
      </c>
    </row>
    <row r="55" spans="1:9" ht="28.5" customHeight="1" x14ac:dyDescent="0.25">
      <c r="A55" s="93" t="s">
        <v>112</v>
      </c>
      <c r="B55" s="89" t="s">
        <v>267</v>
      </c>
      <c r="C55" s="94" t="s">
        <v>494</v>
      </c>
      <c r="D55" s="89" t="s">
        <v>214</v>
      </c>
      <c r="E55" s="147"/>
      <c r="F55" s="90"/>
      <c r="G55" s="91">
        <v>15</v>
      </c>
      <c r="H55" s="92" t="s">
        <v>206</v>
      </c>
      <c r="I55" s="12">
        <f t="shared" si="1"/>
        <v>0</v>
      </c>
    </row>
    <row r="56" spans="1:9" ht="24.75" customHeight="1" x14ac:dyDescent="0.25">
      <c r="A56" s="93" t="s">
        <v>113</v>
      </c>
      <c r="B56" s="89" t="s">
        <v>268</v>
      </c>
      <c r="C56" s="94" t="s">
        <v>269</v>
      </c>
      <c r="D56" s="89" t="s">
        <v>214</v>
      </c>
      <c r="E56" s="147"/>
      <c r="F56" s="90"/>
      <c r="G56" s="91">
        <v>15</v>
      </c>
      <c r="H56" s="92" t="s">
        <v>206</v>
      </c>
      <c r="I56" s="12">
        <f t="shared" si="1"/>
        <v>0</v>
      </c>
    </row>
    <row r="57" spans="1:9" ht="30.95" customHeight="1" x14ac:dyDescent="0.25">
      <c r="A57" s="93" t="s">
        <v>114</v>
      </c>
      <c r="B57" s="89" t="s">
        <v>479</v>
      </c>
      <c r="C57" s="94" t="s">
        <v>495</v>
      </c>
      <c r="D57" s="89" t="s">
        <v>216</v>
      </c>
      <c r="E57" s="147"/>
      <c r="F57" s="90"/>
      <c r="G57" s="91">
        <v>18</v>
      </c>
      <c r="H57" s="92" t="s">
        <v>208</v>
      </c>
      <c r="I57" s="12">
        <f t="shared" si="1"/>
        <v>0</v>
      </c>
    </row>
    <row r="58" spans="1:9" ht="30.95" customHeight="1" x14ac:dyDescent="0.25">
      <c r="A58" s="93" t="s">
        <v>115</v>
      </c>
      <c r="B58" s="94" t="s">
        <v>270</v>
      </c>
      <c r="C58" s="94" t="s">
        <v>271</v>
      </c>
      <c r="D58" s="94" t="s">
        <v>216</v>
      </c>
      <c r="E58" s="147"/>
      <c r="F58" s="90"/>
      <c r="G58" s="91">
        <v>1</v>
      </c>
      <c r="H58" s="96" t="s">
        <v>208</v>
      </c>
      <c r="I58" s="12">
        <f t="shared" si="1"/>
        <v>0</v>
      </c>
    </row>
    <row r="59" spans="1:9" ht="30.95" customHeight="1" x14ac:dyDescent="0.25">
      <c r="A59" s="93" t="s">
        <v>116</v>
      </c>
      <c r="B59" s="94" t="s">
        <v>272</v>
      </c>
      <c r="C59" s="94" t="s">
        <v>273</v>
      </c>
      <c r="D59" s="94" t="s">
        <v>216</v>
      </c>
      <c r="E59" s="147"/>
      <c r="F59" s="90"/>
      <c r="G59" s="91">
        <v>15</v>
      </c>
      <c r="H59" s="96" t="s">
        <v>208</v>
      </c>
      <c r="I59" s="12">
        <f t="shared" si="1"/>
        <v>0</v>
      </c>
    </row>
    <row r="60" spans="1:9" ht="36.75" customHeight="1" x14ac:dyDescent="0.25">
      <c r="A60" s="93" t="s">
        <v>117</v>
      </c>
      <c r="B60" s="94" t="s">
        <v>274</v>
      </c>
      <c r="C60" s="94" t="s">
        <v>537</v>
      </c>
      <c r="D60" s="94" t="s">
        <v>216</v>
      </c>
      <c r="E60" s="147"/>
      <c r="F60" s="90"/>
      <c r="G60" s="91">
        <v>15</v>
      </c>
      <c r="H60" s="96" t="s">
        <v>209</v>
      </c>
      <c r="I60" s="12">
        <f t="shared" si="1"/>
        <v>0</v>
      </c>
    </row>
    <row r="61" spans="1:9" ht="28.5" customHeight="1" x14ac:dyDescent="0.25">
      <c r="A61" s="93" t="s">
        <v>118</v>
      </c>
      <c r="B61" s="89" t="s">
        <v>275</v>
      </c>
      <c r="C61" s="94" t="s">
        <v>496</v>
      </c>
      <c r="D61" s="89" t="s">
        <v>214</v>
      </c>
      <c r="E61" s="147"/>
      <c r="F61" s="90"/>
      <c r="G61" s="91">
        <v>15</v>
      </c>
      <c r="H61" s="92" t="s">
        <v>210</v>
      </c>
      <c r="I61" s="12">
        <f t="shared" si="1"/>
        <v>0</v>
      </c>
    </row>
    <row r="62" spans="1:9" ht="30.95" customHeight="1" x14ac:dyDescent="0.25">
      <c r="A62" s="93" t="s">
        <v>119</v>
      </c>
      <c r="B62" s="89" t="s">
        <v>276</v>
      </c>
      <c r="C62" s="94" t="s">
        <v>497</v>
      </c>
      <c r="D62" s="89" t="s">
        <v>214</v>
      </c>
      <c r="E62" s="147"/>
      <c r="F62" s="90"/>
      <c r="G62" s="91">
        <v>15</v>
      </c>
      <c r="H62" s="92" t="s">
        <v>210</v>
      </c>
      <c r="I62" s="12">
        <f t="shared" si="1"/>
        <v>0</v>
      </c>
    </row>
    <row r="63" spans="1:9" ht="30.95" customHeight="1" x14ac:dyDescent="0.25">
      <c r="A63" s="93" t="s">
        <v>120</v>
      </c>
      <c r="B63" s="89" t="s">
        <v>277</v>
      </c>
      <c r="C63" s="94" t="s">
        <v>498</v>
      </c>
      <c r="D63" s="89" t="s">
        <v>214</v>
      </c>
      <c r="E63" s="147"/>
      <c r="F63" s="90"/>
      <c r="G63" s="91">
        <v>15</v>
      </c>
      <c r="H63" s="92" t="s">
        <v>206</v>
      </c>
      <c r="I63" s="12">
        <f t="shared" si="1"/>
        <v>0</v>
      </c>
    </row>
    <row r="64" spans="1:9" ht="27" customHeight="1" x14ac:dyDescent="0.25">
      <c r="A64" s="93" t="s">
        <v>121</v>
      </c>
      <c r="B64" s="89" t="s">
        <v>278</v>
      </c>
      <c r="C64" s="94" t="s">
        <v>499</v>
      </c>
      <c r="D64" s="89" t="s">
        <v>216</v>
      </c>
      <c r="E64" s="147"/>
      <c r="F64" s="90"/>
      <c r="G64" s="91">
        <v>15</v>
      </c>
      <c r="H64" s="92" t="s">
        <v>211</v>
      </c>
      <c r="I64" s="12">
        <f t="shared" si="1"/>
        <v>0</v>
      </c>
    </row>
    <row r="65" spans="1:9" ht="27" customHeight="1" x14ac:dyDescent="0.25">
      <c r="A65" s="93" t="s">
        <v>122</v>
      </c>
      <c r="B65" s="89" t="s">
        <v>279</v>
      </c>
      <c r="C65" s="94" t="s">
        <v>500</v>
      </c>
      <c r="D65" s="89" t="s">
        <v>216</v>
      </c>
      <c r="E65" s="147"/>
      <c r="F65" s="90"/>
      <c r="G65" s="91">
        <v>15</v>
      </c>
      <c r="H65" s="92" t="s">
        <v>211</v>
      </c>
      <c r="I65" s="12">
        <f t="shared" si="1"/>
        <v>0</v>
      </c>
    </row>
    <row r="66" spans="1:9" ht="27" customHeight="1" x14ac:dyDescent="0.25">
      <c r="A66" s="93" t="s">
        <v>123</v>
      </c>
      <c r="B66" s="89" t="s">
        <v>280</v>
      </c>
      <c r="C66" s="94" t="s">
        <v>501</v>
      </c>
      <c r="D66" s="89" t="s">
        <v>214</v>
      </c>
      <c r="E66" s="147"/>
      <c r="F66" s="90"/>
      <c r="G66" s="91">
        <v>16</v>
      </c>
      <c r="H66" s="92" t="s">
        <v>206</v>
      </c>
      <c r="I66" s="12">
        <f t="shared" si="1"/>
        <v>0</v>
      </c>
    </row>
    <row r="67" spans="1:9" ht="27" customHeight="1" x14ac:dyDescent="0.25">
      <c r="A67" s="93" t="s">
        <v>124</v>
      </c>
      <c r="B67" s="89" t="s">
        <v>281</v>
      </c>
      <c r="C67" s="94" t="s">
        <v>502</v>
      </c>
      <c r="D67" s="89" t="s">
        <v>216</v>
      </c>
      <c r="E67" s="147"/>
      <c r="F67" s="90"/>
      <c r="G67" s="91">
        <v>16</v>
      </c>
      <c r="H67" s="92" t="s">
        <v>206</v>
      </c>
      <c r="I67" s="12">
        <f t="shared" si="1"/>
        <v>0</v>
      </c>
    </row>
    <row r="68" spans="1:9" ht="30.95" customHeight="1" x14ac:dyDescent="0.25">
      <c r="A68" s="93" t="s">
        <v>125</v>
      </c>
      <c r="B68" s="97" t="s">
        <v>480</v>
      </c>
      <c r="C68" s="117" t="s">
        <v>503</v>
      </c>
      <c r="D68" s="97" t="s">
        <v>216</v>
      </c>
      <c r="E68" s="148"/>
      <c r="F68" s="90"/>
      <c r="G68" s="91">
        <v>15</v>
      </c>
      <c r="H68" s="98" t="s">
        <v>206</v>
      </c>
      <c r="I68" s="12">
        <f t="shared" si="1"/>
        <v>0</v>
      </c>
    </row>
    <row r="69" spans="1:9" ht="30.95" customHeight="1" x14ac:dyDescent="0.25">
      <c r="A69" s="93" t="s">
        <v>126</v>
      </c>
      <c r="B69" s="94" t="s">
        <v>538</v>
      </c>
      <c r="C69" s="94" t="s">
        <v>539</v>
      </c>
      <c r="D69" s="94" t="s">
        <v>540</v>
      </c>
      <c r="E69" s="147"/>
      <c r="F69" s="90"/>
      <c r="G69" s="91">
        <v>17</v>
      </c>
      <c r="H69" s="96" t="s">
        <v>212</v>
      </c>
      <c r="I69" s="12">
        <f t="shared" si="1"/>
        <v>0</v>
      </c>
    </row>
    <row r="70" spans="1:9" ht="39.75" customHeight="1" x14ac:dyDescent="0.25">
      <c r="A70" s="93" t="s">
        <v>127</v>
      </c>
      <c r="B70" s="94" t="s">
        <v>282</v>
      </c>
      <c r="C70" s="94" t="s">
        <v>541</v>
      </c>
      <c r="D70" s="94" t="s">
        <v>214</v>
      </c>
      <c r="E70" s="147"/>
      <c r="F70" s="90"/>
      <c r="G70" s="91">
        <v>15</v>
      </c>
      <c r="H70" s="96" t="s">
        <v>210</v>
      </c>
      <c r="I70" s="12">
        <f t="shared" si="1"/>
        <v>0</v>
      </c>
    </row>
    <row r="71" spans="1:9" ht="19.5" customHeight="1" x14ac:dyDescent="0.25">
      <c r="A71" s="99"/>
      <c r="B71" s="52"/>
      <c r="C71" s="207" t="s">
        <v>283</v>
      </c>
      <c r="D71" s="207"/>
      <c r="E71" s="52"/>
      <c r="F71" s="30"/>
      <c r="G71" s="52"/>
      <c r="H71" s="52"/>
      <c r="I71" s="31"/>
    </row>
    <row r="72" spans="1:9" ht="45" customHeight="1" x14ac:dyDescent="0.25">
      <c r="A72" s="100" t="s">
        <v>11</v>
      </c>
      <c r="B72" s="101" t="s">
        <v>202</v>
      </c>
      <c r="C72" s="209" t="s">
        <v>353</v>
      </c>
      <c r="D72" s="210"/>
      <c r="E72" s="102" t="s">
        <v>204</v>
      </c>
      <c r="F72" s="103" t="s">
        <v>76</v>
      </c>
      <c r="G72" s="104" t="s">
        <v>474</v>
      </c>
      <c r="H72" s="105" t="s">
        <v>77</v>
      </c>
      <c r="I72" s="23" t="s">
        <v>82</v>
      </c>
    </row>
    <row r="73" spans="1:9" ht="19.5" customHeight="1" x14ac:dyDescent="0.2">
      <c r="A73" s="88" t="s">
        <v>128</v>
      </c>
      <c r="B73" s="70" t="s">
        <v>284</v>
      </c>
      <c r="C73" s="211" t="s">
        <v>285</v>
      </c>
      <c r="D73" s="211"/>
      <c r="E73" s="89" t="s">
        <v>544</v>
      </c>
      <c r="F73" s="90"/>
      <c r="G73" s="32">
        <v>1</v>
      </c>
      <c r="H73" s="33" t="s">
        <v>208</v>
      </c>
      <c r="I73" s="24">
        <f>F73*G73</f>
        <v>0</v>
      </c>
    </row>
    <row r="74" spans="1:9" ht="19.5" customHeight="1" x14ac:dyDescent="0.2">
      <c r="A74" s="93" t="s">
        <v>129</v>
      </c>
      <c r="B74" s="66" t="s">
        <v>286</v>
      </c>
      <c r="C74" s="221" t="s">
        <v>287</v>
      </c>
      <c r="D74" s="221"/>
      <c r="E74" s="89" t="s">
        <v>214</v>
      </c>
      <c r="F74" s="95"/>
      <c r="G74" s="34">
        <v>3</v>
      </c>
      <c r="H74" s="35" t="s">
        <v>212</v>
      </c>
      <c r="I74" s="12">
        <f>F74*G74</f>
        <v>0</v>
      </c>
    </row>
    <row r="75" spans="1:9" ht="26.25" customHeight="1" x14ac:dyDescent="0.2">
      <c r="A75" s="93" t="s">
        <v>130</v>
      </c>
      <c r="B75" s="66" t="s">
        <v>504</v>
      </c>
      <c r="C75" s="221" t="s">
        <v>288</v>
      </c>
      <c r="D75" s="221"/>
      <c r="E75" s="94" t="s">
        <v>620</v>
      </c>
      <c r="F75" s="95"/>
      <c r="G75" s="34">
        <v>1</v>
      </c>
      <c r="H75" s="66" t="s">
        <v>300</v>
      </c>
      <c r="I75" s="12">
        <f>F75*G75</f>
        <v>0</v>
      </c>
    </row>
    <row r="76" spans="1:9" ht="19.5" customHeight="1" x14ac:dyDescent="0.25">
      <c r="A76" s="99"/>
      <c r="B76" s="52"/>
      <c r="C76" s="208" t="s">
        <v>289</v>
      </c>
      <c r="D76" s="208"/>
      <c r="E76" s="52"/>
      <c r="F76" s="30"/>
      <c r="G76" s="52"/>
      <c r="H76" s="52"/>
      <c r="I76" s="31"/>
    </row>
    <row r="77" spans="1:9" ht="45" customHeight="1" x14ac:dyDescent="0.25">
      <c r="A77" s="100" t="s">
        <v>11</v>
      </c>
      <c r="B77" s="106" t="s">
        <v>202</v>
      </c>
      <c r="C77" s="209" t="s">
        <v>75</v>
      </c>
      <c r="D77" s="210"/>
      <c r="E77" s="102" t="s">
        <v>204</v>
      </c>
      <c r="F77" s="103" t="s">
        <v>76</v>
      </c>
      <c r="G77" s="104" t="s">
        <v>474</v>
      </c>
      <c r="H77" s="105" t="s">
        <v>77</v>
      </c>
      <c r="I77" s="23" t="s">
        <v>82</v>
      </c>
    </row>
    <row r="78" spans="1:9" ht="19.5" customHeight="1" x14ac:dyDescent="0.25">
      <c r="A78" s="93" t="s">
        <v>131</v>
      </c>
      <c r="B78" s="89" t="s">
        <v>545</v>
      </c>
      <c r="C78" s="196" t="s">
        <v>553</v>
      </c>
      <c r="D78" s="181" t="s">
        <v>553</v>
      </c>
      <c r="E78" s="107" t="s">
        <v>292</v>
      </c>
      <c r="F78" s="95"/>
      <c r="G78" s="34">
        <v>1</v>
      </c>
      <c r="H78" s="66" t="s">
        <v>300</v>
      </c>
      <c r="I78" s="12">
        <f t="shared" ref="I78:I91" si="2">F78*G78</f>
        <v>0</v>
      </c>
    </row>
    <row r="79" spans="1:9" ht="19.5" customHeight="1" x14ac:dyDescent="0.25">
      <c r="A79" s="93" t="s">
        <v>132</v>
      </c>
      <c r="B79" s="108" t="s">
        <v>546</v>
      </c>
      <c r="C79" s="196" t="s">
        <v>554</v>
      </c>
      <c r="D79" s="181" t="s">
        <v>554</v>
      </c>
      <c r="E79" s="107" t="s">
        <v>564</v>
      </c>
      <c r="F79" s="95"/>
      <c r="G79" s="34">
        <v>1</v>
      </c>
      <c r="H79" s="66" t="s">
        <v>208</v>
      </c>
      <c r="I79" s="12">
        <f t="shared" si="2"/>
        <v>0</v>
      </c>
    </row>
    <row r="80" spans="1:9" ht="19.5" customHeight="1" x14ac:dyDescent="0.25">
      <c r="A80" s="93" t="s">
        <v>133</v>
      </c>
      <c r="B80" s="109" t="s">
        <v>290</v>
      </c>
      <c r="C80" s="180" t="s">
        <v>291</v>
      </c>
      <c r="D80" s="181" t="s">
        <v>291</v>
      </c>
      <c r="E80" s="107" t="s">
        <v>292</v>
      </c>
      <c r="F80" s="95"/>
      <c r="G80" s="34">
        <v>1</v>
      </c>
      <c r="H80" s="66" t="s">
        <v>210</v>
      </c>
      <c r="I80" s="12">
        <f t="shared" si="2"/>
        <v>0</v>
      </c>
    </row>
    <row r="81" spans="1:9" ht="19.5" customHeight="1" x14ac:dyDescent="0.25">
      <c r="A81" s="93" t="s">
        <v>134</v>
      </c>
      <c r="B81" s="110" t="s">
        <v>293</v>
      </c>
      <c r="C81" s="180" t="s">
        <v>78</v>
      </c>
      <c r="D81" s="181" t="s">
        <v>78</v>
      </c>
      <c r="E81" s="107" t="s">
        <v>292</v>
      </c>
      <c r="F81" s="95"/>
      <c r="G81" s="34">
        <v>1</v>
      </c>
      <c r="H81" s="66" t="s">
        <v>210</v>
      </c>
      <c r="I81" s="12">
        <f t="shared" si="2"/>
        <v>0</v>
      </c>
    </row>
    <row r="82" spans="1:9" ht="19.5" customHeight="1" x14ac:dyDescent="0.25">
      <c r="A82" s="93" t="s">
        <v>135</v>
      </c>
      <c r="B82" s="97" t="s">
        <v>294</v>
      </c>
      <c r="C82" s="196" t="s">
        <v>295</v>
      </c>
      <c r="D82" s="181" t="s">
        <v>295</v>
      </c>
      <c r="E82" s="107" t="s">
        <v>292</v>
      </c>
      <c r="F82" s="95"/>
      <c r="G82" s="34">
        <v>1</v>
      </c>
      <c r="H82" s="66" t="s">
        <v>210</v>
      </c>
      <c r="I82" s="12">
        <f t="shared" si="2"/>
        <v>0</v>
      </c>
    </row>
    <row r="83" spans="1:9" ht="19.5" customHeight="1" x14ac:dyDescent="0.25">
      <c r="A83" s="93" t="s">
        <v>136</v>
      </c>
      <c r="B83" s="89" t="s">
        <v>296</v>
      </c>
      <c r="C83" s="196" t="s">
        <v>555</v>
      </c>
      <c r="D83" s="181" t="s">
        <v>555</v>
      </c>
      <c r="E83" s="107" t="s">
        <v>235</v>
      </c>
      <c r="F83" s="95"/>
      <c r="G83" s="34">
        <v>2</v>
      </c>
      <c r="H83" s="66" t="s">
        <v>210</v>
      </c>
      <c r="I83" s="12">
        <f t="shared" si="2"/>
        <v>0</v>
      </c>
    </row>
    <row r="84" spans="1:9" ht="21" customHeight="1" x14ac:dyDescent="0.25">
      <c r="A84" s="93" t="s">
        <v>137</v>
      </c>
      <c r="B84" s="89" t="s">
        <v>297</v>
      </c>
      <c r="C84" s="196" t="s">
        <v>556</v>
      </c>
      <c r="D84" s="181" t="s">
        <v>556</v>
      </c>
      <c r="E84" s="107" t="s">
        <v>235</v>
      </c>
      <c r="F84" s="95"/>
      <c r="G84" s="34">
        <v>2</v>
      </c>
      <c r="H84" s="66" t="s">
        <v>210</v>
      </c>
      <c r="I84" s="12">
        <f t="shared" si="2"/>
        <v>0</v>
      </c>
    </row>
    <row r="85" spans="1:9" ht="21.75" customHeight="1" x14ac:dyDescent="0.25">
      <c r="A85" s="93" t="s">
        <v>138</v>
      </c>
      <c r="B85" s="89" t="s">
        <v>547</v>
      </c>
      <c r="C85" s="196" t="s">
        <v>557</v>
      </c>
      <c r="D85" s="181" t="s">
        <v>557</v>
      </c>
      <c r="E85" s="111" t="s">
        <v>235</v>
      </c>
      <c r="F85" s="95"/>
      <c r="G85" s="34">
        <v>1</v>
      </c>
      <c r="H85" s="66" t="s">
        <v>208</v>
      </c>
      <c r="I85" s="12">
        <f t="shared" si="2"/>
        <v>0</v>
      </c>
    </row>
    <row r="86" spans="1:9" ht="24" customHeight="1" x14ac:dyDescent="0.25">
      <c r="A86" s="93" t="s">
        <v>139</v>
      </c>
      <c r="B86" s="89" t="s">
        <v>548</v>
      </c>
      <c r="C86" s="196" t="s">
        <v>558</v>
      </c>
      <c r="D86" s="181" t="s">
        <v>558</v>
      </c>
      <c r="E86" s="107" t="s">
        <v>235</v>
      </c>
      <c r="F86" s="95"/>
      <c r="G86" s="34">
        <v>1</v>
      </c>
      <c r="H86" s="66" t="s">
        <v>208</v>
      </c>
      <c r="I86" s="12">
        <f t="shared" si="2"/>
        <v>0</v>
      </c>
    </row>
    <row r="87" spans="1:9" ht="19.5" customHeight="1" x14ac:dyDescent="0.25">
      <c r="A87" s="93" t="s">
        <v>140</v>
      </c>
      <c r="B87" s="89" t="s">
        <v>549</v>
      </c>
      <c r="C87" s="196" t="s">
        <v>559</v>
      </c>
      <c r="D87" s="181" t="s">
        <v>559</v>
      </c>
      <c r="E87" s="107" t="s">
        <v>235</v>
      </c>
      <c r="F87" s="95"/>
      <c r="G87" s="34">
        <v>1</v>
      </c>
      <c r="H87" s="66" t="s">
        <v>208</v>
      </c>
      <c r="I87" s="12">
        <f t="shared" si="2"/>
        <v>0</v>
      </c>
    </row>
    <row r="88" spans="1:9" ht="19.5" customHeight="1" x14ac:dyDescent="0.25">
      <c r="A88" s="93" t="s">
        <v>141</v>
      </c>
      <c r="B88" s="89" t="s">
        <v>550</v>
      </c>
      <c r="C88" s="196" t="s">
        <v>560</v>
      </c>
      <c r="D88" s="181" t="s">
        <v>560</v>
      </c>
      <c r="E88" s="107" t="s">
        <v>235</v>
      </c>
      <c r="F88" s="95"/>
      <c r="G88" s="34">
        <v>1</v>
      </c>
      <c r="H88" s="66" t="s">
        <v>208</v>
      </c>
      <c r="I88" s="12">
        <f t="shared" si="2"/>
        <v>0</v>
      </c>
    </row>
    <row r="89" spans="1:9" ht="30.95" customHeight="1" x14ac:dyDescent="0.25">
      <c r="A89" s="93" t="s">
        <v>142</v>
      </c>
      <c r="B89" s="89" t="s">
        <v>551</v>
      </c>
      <c r="C89" s="196" t="s">
        <v>561</v>
      </c>
      <c r="D89" s="181" t="s">
        <v>561</v>
      </c>
      <c r="E89" s="107" t="s">
        <v>235</v>
      </c>
      <c r="F89" s="95"/>
      <c r="G89" s="34">
        <v>1</v>
      </c>
      <c r="H89" s="66" t="s">
        <v>208</v>
      </c>
      <c r="I89" s="12">
        <f t="shared" si="2"/>
        <v>0</v>
      </c>
    </row>
    <row r="90" spans="1:9" ht="30.95" customHeight="1" x14ac:dyDescent="0.25">
      <c r="A90" s="93" t="s">
        <v>143</v>
      </c>
      <c r="B90" s="89" t="s">
        <v>552</v>
      </c>
      <c r="C90" s="196" t="s">
        <v>563</v>
      </c>
      <c r="D90" s="181" t="s">
        <v>563</v>
      </c>
      <c r="E90" s="107" t="s">
        <v>235</v>
      </c>
      <c r="F90" s="95"/>
      <c r="G90" s="34">
        <v>1</v>
      </c>
      <c r="H90" s="66" t="s">
        <v>208</v>
      </c>
      <c r="I90" s="12">
        <f t="shared" si="2"/>
        <v>0</v>
      </c>
    </row>
    <row r="91" spans="1:9" ht="19.5" customHeight="1" x14ac:dyDescent="0.25">
      <c r="A91" s="93" t="s">
        <v>144</v>
      </c>
      <c r="B91" s="94" t="s">
        <v>298</v>
      </c>
      <c r="C91" s="196" t="s">
        <v>562</v>
      </c>
      <c r="D91" s="181" t="s">
        <v>562</v>
      </c>
      <c r="E91" s="107" t="s">
        <v>299</v>
      </c>
      <c r="F91" s="95"/>
      <c r="G91" s="34">
        <v>2</v>
      </c>
      <c r="H91" s="66" t="s">
        <v>301</v>
      </c>
      <c r="I91" s="12">
        <f t="shared" si="2"/>
        <v>0</v>
      </c>
    </row>
    <row r="92" spans="1:9" ht="19.5" customHeight="1" x14ac:dyDescent="0.25">
      <c r="A92" s="99"/>
      <c r="B92" s="52"/>
      <c r="C92" s="206" t="s">
        <v>302</v>
      </c>
      <c r="D92" s="206"/>
      <c r="E92" s="52"/>
      <c r="F92" s="30"/>
      <c r="G92" s="52"/>
      <c r="H92" s="52"/>
      <c r="I92" s="31"/>
    </row>
    <row r="93" spans="1:9" ht="45" customHeight="1" x14ac:dyDescent="0.25">
      <c r="A93" s="100" t="s">
        <v>11</v>
      </c>
      <c r="B93" s="106" t="s">
        <v>202</v>
      </c>
      <c r="C93" s="185" t="s">
        <v>75</v>
      </c>
      <c r="D93" s="186"/>
      <c r="E93" s="102" t="s">
        <v>204</v>
      </c>
      <c r="F93" s="112" t="s">
        <v>76</v>
      </c>
      <c r="G93" s="104" t="s">
        <v>474</v>
      </c>
      <c r="H93" s="105" t="s">
        <v>77</v>
      </c>
      <c r="I93" s="23" t="s">
        <v>82</v>
      </c>
    </row>
    <row r="94" spans="1:9" ht="19.5" customHeight="1" x14ac:dyDescent="0.25">
      <c r="A94" s="93" t="s">
        <v>145</v>
      </c>
      <c r="B94" s="67" t="s">
        <v>306</v>
      </c>
      <c r="C94" s="216" t="s">
        <v>307</v>
      </c>
      <c r="D94" s="217" t="s">
        <v>307</v>
      </c>
      <c r="E94" s="107" t="s">
        <v>308</v>
      </c>
      <c r="F94" s="113"/>
      <c r="G94" s="34">
        <v>14</v>
      </c>
      <c r="H94" s="66" t="s">
        <v>212</v>
      </c>
      <c r="I94" s="12">
        <f t="shared" ref="I94:I108" si="3">F94*G94</f>
        <v>0</v>
      </c>
    </row>
    <row r="95" spans="1:9" ht="19.5" customHeight="1" x14ac:dyDescent="0.25">
      <c r="A95" s="93" t="s">
        <v>146</v>
      </c>
      <c r="B95" s="65" t="s">
        <v>309</v>
      </c>
      <c r="C95" s="188" t="s">
        <v>310</v>
      </c>
      <c r="D95" s="189" t="s">
        <v>310</v>
      </c>
      <c r="E95" s="107" t="s">
        <v>308</v>
      </c>
      <c r="F95" s="113"/>
      <c r="G95" s="34">
        <v>14</v>
      </c>
      <c r="H95" s="66" t="s">
        <v>212</v>
      </c>
      <c r="I95" s="12">
        <f t="shared" si="3"/>
        <v>0</v>
      </c>
    </row>
    <row r="96" spans="1:9" ht="24.75" customHeight="1" x14ac:dyDescent="0.25">
      <c r="A96" s="93" t="s">
        <v>147</v>
      </c>
      <c r="B96" s="65" t="s">
        <v>311</v>
      </c>
      <c r="C96" s="188" t="s">
        <v>574</v>
      </c>
      <c r="D96" s="189" t="s">
        <v>574</v>
      </c>
      <c r="E96" s="107" t="s">
        <v>308</v>
      </c>
      <c r="F96" s="113"/>
      <c r="G96" s="34">
        <v>14</v>
      </c>
      <c r="H96" s="66" t="s">
        <v>208</v>
      </c>
      <c r="I96" s="12">
        <f t="shared" si="3"/>
        <v>0</v>
      </c>
    </row>
    <row r="97" spans="1:9" ht="19.5" customHeight="1" x14ac:dyDescent="0.25">
      <c r="A97" s="93" t="s">
        <v>148</v>
      </c>
      <c r="B97" s="65" t="s">
        <v>565</v>
      </c>
      <c r="C97" s="188" t="s">
        <v>575</v>
      </c>
      <c r="D97" s="189" t="s">
        <v>575</v>
      </c>
      <c r="E97" s="107" t="s">
        <v>308</v>
      </c>
      <c r="F97" s="113"/>
      <c r="G97" s="34">
        <v>1</v>
      </c>
      <c r="H97" s="66" t="s">
        <v>208</v>
      </c>
      <c r="I97" s="12">
        <f t="shared" si="3"/>
        <v>0</v>
      </c>
    </row>
    <row r="98" spans="1:9" ht="19.5" customHeight="1" x14ac:dyDescent="0.25">
      <c r="A98" s="93" t="s">
        <v>149</v>
      </c>
      <c r="B98" s="65" t="s">
        <v>566</v>
      </c>
      <c r="C98" s="188" t="s">
        <v>576</v>
      </c>
      <c r="D98" s="189" t="s">
        <v>576</v>
      </c>
      <c r="E98" s="107" t="s">
        <v>308</v>
      </c>
      <c r="F98" s="113"/>
      <c r="G98" s="34">
        <v>1</v>
      </c>
      <c r="H98" s="66" t="s">
        <v>208</v>
      </c>
      <c r="I98" s="12">
        <f t="shared" si="3"/>
        <v>0</v>
      </c>
    </row>
    <row r="99" spans="1:9" ht="19.5" customHeight="1" x14ac:dyDescent="0.25">
      <c r="A99" s="93" t="s">
        <v>150</v>
      </c>
      <c r="B99" s="65" t="s">
        <v>312</v>
      </c>
      <c r="C99" s="188" t="s">
        <v>313</v>
      </c>
      <c r="D99" s="189" t="s">
        <v>313</v>
      </c>
      <c r="E99" s="107" t="s">
        <v>305</v>
      </c>
      <c r="F99" s="113"/>
      <c r="G99" s="34">
        <v>1</v>
      </c>
      <c r="H99" s="66" t="s">
        <v>303</v>
      </c>
      <c r="I99" s="12">
        <f t="shared" si="3"/>
        <v>0</v>
      </c>
    </row>
    <row r="100" spans="1:9" ht="19.5" customHeight="1" x14ac:dyDescent="0.25">
      <c r="A100" s="93" t="s">
        <v>151</v>
      </c>
      <c r="B100" s="65" t="s">
        <v>314</v>
      </c>
      <c r="C100" s="188" t="s">
        <v>315</v>
      </c>
      <c r="D100" s="189" t="s">
        <v>315</v>
      </c>
      <c r="E100" s="107" t="s">
        <v>316</v>
      </c>
      <c r="F100" s="113"/>
      <c r="G100" s="34">
        <v>4</v>
      </c>
      <c r="H100" s="66" t="s">
        <v>206</v>
      </c>
      <c r="I100" s="12">
        <f t="shared" si="3"/>
        <v>0</v>
      </c>
    </row>
    <row r="101" spans="1:9" ht="19.5" customHeight="1" x14ac:dyDescent="0.25">
      <c r="A101" s="93" t="s">
        <v>152</v>
      </c>
      <c r="B101" s="65" t="s">
        <v>567</v>
      </c>
      <c r="C101" s="188" t="s">
        <v>317</v>
      </c>
      <c r="D101" s="189" t="s">
        <v>317</v>
      </c>
      <c r="E101" s="107" t="s">
        <v>316</v>
      </c>
      <c r="F101" s="113"/>
      <c r="G101" s="34">
        <v>6</v>
      </c>
      <c r="H101" s="66" t="s">
        <v>206</v>
      </c>
      <c r="I101" s="12">
        <f t="shared" si="3"/>
        <v>0</v>
      </c>
    </row>
    <row r="102" spans="1:9" ht="19.5" customHeight="1" x14ac:dyDescent="0.25">
      <c r="A102" s="93" t="s">
        <v>153</v>
      </c>
      <c r="B102" s="65" t="s">
        <v>568</v>
      </c>
      <c r="C102" s="188" t="s">
        <v>318</v>
      </c>
      <c r="D102" s="189" t="s">
        <v>318</v>
      </c>
      <c r="E102" s="107" t="s">
        <v>316</v>
      </c>
      <c r="F102" s="113"/>
      <c r="G102" s="34">
        <v>6</v>
      </c>
      <c r="H102" s="66" t="s">
        <v>206</v>
      </c>
      <c r="I102" s="12">
        <f t="shared" si="3"/>
        <v>0</v>
      </c>
    </row>
    <row r="103" spans="1:9" ht="19.5" customHeight="1" x14ac:dyDescent="0.25">
      <c r="A103" s="93" t="s">
        <v>154</v>
      </c>
      <c r="B103" s="65" t="s">
        <v>569</v>
      </c>
      <c r="C103" s="188" t="s">
        <v>577</v>
      </c>
      <c r="D103" s="189" t="s">
        <v>577</v>
      </c>
      <c r="E103" s="107" t="s">
        <v>316</v>
      </c>
      <c r="F103" s="113"/>
      <c r="G103" s="34">
        <v>1</v>
      </c>
      <c r="H103" s="66" t="s">
        <v>206</v>
      </c>
      <c r="I103" s="12">
        <f t="shared" si="3"/>
        <v>0</v>
      </c>
    </row>
    <row r="104" spans="1:9" ht="25.5" customHeight="1" x14ac:dyDescent="0.25">
      <c r="A104" s="93" t="s">
        <v>155</v>
      </c>
      <c r="B104" s="65" t="s">
        <v>570</v>
      </c>
      <c r="C104" s="188" t="s">
        <v>578</v>
      </c>
      <c r="D104" s="189" t="s">
        <v>578</v>
      </c>
      <c r="E104" s="107" t="s">
        <v>316</v>
      </c>
      <c r="F104" s="113"/>
      <c r="G104" s="34">
        <v>1</v>
      </c>
      <c r="H104" s="66" t="s">
        <v>206</v>
      </c>
      <c r="I104" s="12">
        <f t="shared" si="3"/>
        <v>0</v>
      </c>
    </row>
    <row r="105" spans="1:9" ht="19.5" customHeight="1" x14ac:dyDescent="0.25">
      <c r="A105" s="93" t="s">
        <v>156</v>
      </c>
      <c r="B105" s="65" t="s">
        <v>571</v>
      </c>
      <c r="C105" s="188" t="s">
        <v>319</v>
      </c>
      <c r="D105" s="189" t="s">
        <v>319</v>
      </c>
      <c r="E105" s="107" t="s">
        <v>305</v>
      </c>
      <c r="F105" s="95"/>
      <c r="G105" s="34">
        <v>1</v>
      </c>
      <c r="H105" s="66" t="s">
        <v>304</v>
      </c>
      <c r="I105" s="12">
        <f t="shared" si="3"/>
        <v>0</v>
      </c>
    </row>
    <row r="106" spans="1:9" ht="27.75" customHeight="1" x14ac:dyDescent="0.25">
      <c r="A106" s="93" t="s">
        <v>157</v>
      </c>
      <c r="B106" s="65" t="s">
        <v>572</v>
      </c>
      <c r="C106" s="188" t="s">
        <v>320</v>
      </c>
      <c r="D106" s="189" t="s">
        <v>320</v>
      </c>
      <c r="E106" s="107" t="s">
        <v>580</v>
      </c>
      <c r="F106" s="95"/>
      <c r="G106" s="34">
        <v>1</v>
      </c>
      <c r="H106" s="66" t="s">
        <v>212</v>
      </c>
      <c r="I106" s="12">
        <f t="shared" si="3"/>
        <v>0</v>
      </c>
    </row>
    <row r="107" spans="1:9" ht="19.5" customHeight="1" x14ac:dyDescent="0.25">
      <c r="A107" s="93" t="s">
        <v>158</v>
      </c>
      <c r="B107" s="65" t="s">
        <v>321</v>
      </c>
      <c r="C107" s="188" t="s">
        <v>322</v>
      </c>
      <c r="D107" s="189" t="s">
        <v>322</v>
      </c>
      <c r="E107" s="107" t="s">
        <v>308</v>
      </c>
      <c r="F107" s="95"/>
      <c r="G107" s="34">
        <v>4</v>
      </c>
      <c r="H107" s="66" t="s">
        <v>206</v>
      </c>
      <c r="I107" s="12">
        <f t="shared" si="3"/>
        <v>0</v>
      </c>
    </row>
    <row r="108" spans="1:9" ht="19.5" customHeight="1" x14ac:dyDescent="0.25">
      <c r="A108" s="93" t="s">
        <v>159</v>
      </c>
      <c r="B108" s="65" t="s">
        <v>573</v>
      </c>
      <c r="C108" s="188" t="s">
        <v>579</v>
      </c>
      <c r="D108" s="189" t="s">
        <v>579</v>
      </c>
      <c r="E108" s="107" t="s">
        <v>581</v>
      </c>
      <c r="F108" s="95"/>
      <c r="G108" s="34">
        <v>4</v>
      </c>
      <c r="H108" s="66" t="s">
        <v>208</v>
      </c>
      <c r="I108" s="12">
        <f t="shared" si="3"/>
        <v>0</v>
      </c>
    </row>
    <row r="109" spans="1:9" ht="19.5" customHeight="1" x14ac:dyDescent="0.25">
      <c r="A109" s="99"/>
      <c r="B109" s="208" t="s">
        <v>323</v>
      </c>
      <c r="C109" s="208"/>
      <c r="D109" s="208"/>
      <c r="E109" s="52"/>
      <c r="F109" s="30"/>
      <c r="G109" s="52"/>
      <c r="H109" s="52"/>
      <c r="I109" s="31"/>
    </row>
    <row r="110" spans="1:9" ht="45" customHeight="1" x14ac:dyDescent="0.25">
      <c r="A110" s="100" t="s">
        <v>11</v>
      </c>
      <c r="B110" s="106" t="s">
        <v>202</v>
      </c>
      <c r="C110" s="185" t="s">
        <v>75</v>
      </c>
      <c r="D110" s="187"/>
      <c r="E110" s="102" t="s">
        <v>204</v>
      </c>
      <c r="F110" s="112" t="s">
        <v>76</v>
      </c>
      <c r="G110" s="104" t="s">
        <v>474</v>
      </c>
      <c r="H110" s="105" t="s">
        <v>77</v>
      </c>
      <c r="I110" s="23" t="s">
        <v>82</v>
      </c>
    </row>
    <row r="111" spans="1:9" ht="30.95" customHeight="1" x14ac:dyDescent="0.25">
      <c r="A111" s="88" t="s">
        <v>160</v>
      </c>
      <c r="B111" s="94" t="s">
        <v>325</v>
      </c>
      <c r="C111" s="180" t="s">
        <v>593</v>
      </c>
      <c r="D111" s="181" t="s">
        <v>593</v>
      </c>
      <c r="E111" s="107" t="s">
        <v>540</v>
      </c>
      <c r="F111" s="113"/>
      <c r="G111" s="32">
        <v>12</v>
      </c>
      <c r="H111" s="70" t="s">
        <v>212</v>
      </c>
      <c r="I111" s="24">
        <f t="shared" ref="I111:I133" si="4">F111*G111</f>
        <v>0</v>
      </c>
    </row>
    <row r="112" spans="1:9" ht="25.5" customHeight="1" x14ac:dyDescent="0.25">
      <c r="A112" s="93" t="s">
        <v>161</v>
      </c>
      <c r="B112" s="89" t="s">
        <v>326</v>
      </c>
      <c r="C112" s="180" t="s">
        <v>327</v>
      </c>
      <c r="D112" s="181" t="s">
        <v>327</v>
      </c>
      <c r="E112" s="107" t="s">
        <v>540</v>
      </c>
      <c r="F112" s="113"/>
      <c r="G112" s="34">
        <v>12</v>
      </c>
      <c r="H112" s="66" t="s">
        <v>212</v>
      </c>
      <c r="I112" s="24">
        <f t="shared" si="4"/>
        <v>0</v>
      </c>
    </row>
    <row r="113" spans="1:9" ht="29.25" customHeight="1" x14ac:dyDescent="0.25">
      <c r="A113" s="88" t="s">
        <v>162</v>
      </c>
      <c r="B113" s="89" t="s">
        <v>582</v>
      </c>
      <c r="C113" s="180" t="s">
        <v>328</v>
      </c>
      <c r="D113" s="181" t="s">
        <v>328</v>
      </c>
      <c r="E113" s="107" t="s">
        <v>540</v>
      </c>
      <c r="F113" s="113"/>
      <c r="G113" s="34">
        <v>12</v>
      </c>
      <c r="H113" s="66" t="s">
        <v>212</v>
      </c>
      <c r="I113" s="24">
        <f t="shared" si="4"/>
        <v>0</v>
      </c>
    </row>
    <row r="114" spans="1:9" ht="24.75" customHeight="1" x14ac:dyDescent="0.25">
      <c r="A114" s="93" t="s">
        <v>163</v>
      </c>
      <c r="B114" s="89" t="s">
        <v>329</v>
      </c>
      <c r="C114" s="180" t="s">
        <v>330</v>
      </c>
      <c r="D114" s="181" t="s">
        <v>330</v>
      </c>
      <c r="E114" s="107" t="s">
        <v>540</v>
      </c>
      <c r="F114" s="113"/>
      <c r="G114" s="34">
        <v>12</v>
      </c>
      <c r="H114" s="66" t="s">
        <v>212</v>
      </c>
      <c r="I114" s="24">
        <f t="shared" si="4"/>
        <v>0</v>
      </c>
    </row>
    <row r="115" spans="1:9" ht="27" customHeight="1" x14ac:dyDescent="0.25">
      <c r="A115" s="88" t="s">
        <v>164</v>
      </c>
      <c r="B115" s="94" t="s">
        <v>331</v>
      </c>
      <c r="C115" s="180" t="s">
        <v>594</v>
      </c>
      <c r="D115" s="181" t="s">
        <v>594</v>
      </c>
      <c r="E115" s="107" t="s">
        <v>540</v>
      </c>
      <c r="F115" s="113"/>
      <c r="G115" s="34">
        <v>12</v>
      </c>
      <c r="H115" s="66" t="s">
        <v>212</v>
      </c>
      <c r="I115" s="24">
        <f t="shared" si="4"/>
        <v>0</v>
      </c>
    </row>
    <row r="116" spans="1:9" ht="44.25" customHeight="1" x14ac:dyDescent="0.25">
      <c r="A116" s="93" t="s">
        <v>165</v>
      </c>
      <c r="B116" s="94" t="s">
        <v>332</v>
      </c>
      <c r="C116" s="180" t="s">
        <v>595</v>
      </c>
      <c r="D116" s="181" t="s">
        <v>595</v>
      </c>
      <c r="E116" s="107" t="s">
        <v>540</v>
      </c>
      <c r="F116" s="113"/>
      <c r="G116" s="85">
        <v>1</v>
      </c>
      <c r="H116" s="84" t="s">
        <v>212</v>
      </c>
      <c r="I116" s="24">
        <f t="shared" si="4"/>
        <v>0</v>
      </c>
    </row>
    <row r="117" spans="1:9" ht="38.25" customHeight="1" x14ac:dyDescent="0.25">
      <c r="A117" s="88" t="s">
        <v>166</v>
      </c>
      <c r="B117" s="94" t="s">
        <v>333</v>
      </c>
      <c r="C117" s="180" t="s">
        <v>334</v>
      </c>
      <c r="D117" s="181" t="s">
        <v>334</v>
      </c>
      <c r="E117" s="107" t="s">
        <v>540</v>
      </c>
      <c r="F117" s="113"/>
      <c r="G117" s="85">
        <v>6</v>
      </c>
      <c r="H117" s="84" t="s">
        <v>212</v>
      </c>
      <c r="I117" s="24">
        <f t="shared" si="4"/>
        <v>0</v>
      </c>
    </row>
    <row r="118" spans="1:9" ht="33" customHeight="1" x14ac:dyDescent="0.25">
      <c r="A118" s="93" t="s">
        <v>167</v>
      </c>
      <c r="B118" s="89" t="s">
        <v>583</v>
      </c>
      <c r="C118" s="180" t="s">
        <v>596</v>
      </c>
      <c r="D118" s="181" t="s">
        <v>596</v>
      </c>
      <c r="E118" s="107" t="s">
        <v>540</v>
      </c>
      <c r="F118" s="113"/>
      <c r="G118" s="85">
        <v>7</v>
      </c>
      <c r="H118" s="84" t="s">
        <v>212</v>
      </c>
      <c r="I118" s="24">
        <f t="shared" si="4"/>
        <v>0</v>
      </c>
    </row>
    <row r="119" spans="1:9" ht="33" customHeight="1" x14ac:dyDescent="0.25">
      <c r="A119" s="88" t="s">
        <v>168</v>
      </c>
      <c r="B119" s="89" t="s">
        <v>335</v>
      </c>
      <c r="C119" s="180" t="s">
        <v>597</v>
      </c>
      <c r="D119" s="181" t="s">
        <v>597</v>
      </c>
      <c r="E119" s="107" t="s">
        <v>540</v>
      </c>
      <c r="F119" s="113"/>
      <c r="G119" s="85">
        <v>6</v>
      </c>
      <c r="H119" s="84" t="s">
        <v>212</v>
      </c>
      <c r="I119" s="24">
        <f t="shared" si="4"/>
        <v>0</v>
      </c>
    </row>
    <row r="120" spans="1:9" ht="33" customHeight="1" x14ac:dyDescent="0.25">
      <c r="A120" s="93" t="s">
        <v>169</v>
      </c>
      <c r="B120" s="89" t="s">
        <v>584</v>
      </c>
      <c r="C120" s="180" t="s">
        <v>598</v>
      </c>
      <c r="D120" s="181" t="s">
        <v>598</v>
      </c>
      <c r="E120" s="107" t="s">
        <v>540</v>
      </c>
      <c r="F120" s="113"/>
      <c r="G120" s="34">
        <v>2</v>
      </c>
      <c r="H120" s="66" t="s">
        <v>212</v>
      </c>
      <c r="I120" s="24">
        <f t="shared" si="4"/>
        <v>0</v>
      </c>
    </row>
    <row r="121" spans="1:9" ht="33" customHeight="1" x14ac:dyDescent="0.25">
      <c r="A121" s="88" t="s">
        <v>170</v>
      </c>
      <c r="B121" s="89" t="s">
        <v>585</v>
      </c>
      <c r="C121" s="180" t="s">
        <v>599</v>
      </c>
      <c r="D121" s="181" t="s">
        <v>599</v>
      </c>
      <c r="E121" s="107" t="s">
        <v>540</v>
      </c>
      <c r="F121" s="113"/>
      <c r="G121" s="34">
        <v>1</v>
      </c>
      <c r="H121" s="66" t="s">
        <v>212</v>
      </c>
      <c r="I121" s="24">
        <f t="shared" si="4"/>
        <v>0</v>
      </c>
    </row>
    <row r="122" spans="1:9" ht="33" customHeight="1" x14ac:dyDescent="0.25">
      <c r="A122" s="93" t="s">
        <v>171</v>
      </c>
      <c r="B122" s="89" t="s">
        <v>586</v>
      </c>
      <c r="C122" s="180" t="s">
        <v>600</v>
      </c>
      <c r="D122" s="181" t="s">
        <v>600</v>
      </c>
      <c r="E122" s="107" t="s">
        <v>540</v>
      </c>
      <c r="F122" s="113"/>
      <c r="G122" s="85">
        <v>1</v>
      </c>
      <c r="H122" s="84" t="s">
        <v>212</v>
      </c>
      <c r="I122" s="24">
        <f t="shared" si="4"/>
        <v>0</v>
      </c>
    </row>
    <row r="123" spans="1:9" ht="33" customHeight="1" x14ac:dyDescent="0.25">
      <c r="A123" s="88" t="s">
        <v>172</v>
      </c>
      <c r="B123" s="94" t="s">
        <v>680</v>
      </c>
      <c r="C123" s="180" t="s">
        <v>601</v>
      </c>
      <c r="D123" s="181" t="s">
        <v>601</v>
      </c>
      <c r="E123" s="107" t="s">
        <v>540</v>
      </c>
      <c r="F123" s="113"/>
      <c r="G123" s="34">
        <v>1</v>
      </c>
      <c r="H123" s="66" t="s">
        <v>212</v>
      </c>
      <c r="I123" s="24">
        <f t="shared" si="4"/>
        <v>0</v>
      </c>
    </row>
    <row r="124" spans="1:9" ht="32.25" customHeight="1" x14ac:dyDescent="0.25">
      <c r="A124" s="93" t="s">
        <v>173</v>
      </c>
      <c r="B124" s="89" t="s">
        <v>587</v>
      </c>
      <c r="C124" s="180" t="s">
        <v>602</v>
      </c>
      <c r="D124" s="181" t="s">
        <v>602</v>
      </c>
      <c r="E124" s="107" t="s">
        <v>540</v>
      </c>
      <c r="F124" s="113"/>
      <c r="G124" s="34">
        <v>1</v>
      </c>
      <c r="H124" s="66" t="s">
        <v>212</v>
      </c>
      <c r="I124" s="24">
        <f t="shared" si="4"/>
        <v>0</v>
      </c>
    </row>
    <row r="125" spans="1:9" ht="32.25" customHeight="1" x14ac:dyDescent="0.25">
      <c r="A125" s="88" t="s">
        <v>174</v>
      </c>
      <c r="B125" s="89" t="s">
        <v>588</v>
      </c>
      <c r="C125" s="179" t="s">
        <v>603</v>
      </c>
      <c r="D125" s="180" t="s">
        <v>603</v>
      </c>
      <c r="E125" s="107" t="s">
        <v>540</v>
      </c>
      <c r="F125" s="113"/>
      <c r="G125" s="34">
        <v>1</v>
      </c>
      <c r="H125" s="66" t="s">
        <v>212</v>
      </c>
      <c r="I125" s="24">
        <f t="shared" si="4"/>
        <v>0</v>
      </c>
    </row>
    <row r="126" spans="1:9" ht="32.25" customHeight="1" x14ac:dyDescent="0.25">
      <c r="A126" s="93" t="s">
        <v>175</v>
      </c>
      <c r="B126" s="94" t="s">
        <v>621</v>
      </c>
      <c r="C126" s="179" t="s">
        <v>604</v>
      </c>
      <c r="D126" s="180" t="s">
        <v>604</v>
      </c>
      <c r="E126" s="107" t="s">
        <v>540</v>
      </c>
      <c r="F126" s="113"/>
      <c r="G126" s="34">
        <v>1</v>
      </c>
      <c r="H126" s="66" t="s">
        <v>206</v>
      </c>
      <c r="I126" s="24">
        <f t="shared" si="4"/>
        <v>0</v>
      </c>
    </row>
    <row r="127" spans="1:9" ht="32.25" customHeight="1" x14ac:dyDescent="0.25">
      <c r="A127" s="88" t="s">
        <v>176</v>
      </c>
      <c r="B127" s="89" t="s">
        <v>589</v>
      </c>
      <c r="C127" s="179" t="s">
        <v>605</v>
      </c>
      <c r="D127" s="180" t="s">
        <v>605</v>
      </c>
      <c r="E127" s="107" t="s">
        <v>540</v>
      </c>
      <c r="F127" s="113"/>
      <c r="G127" s="34">
        <v>1</v>
      </c>
      <c r="H127" s="66" t="s">
        <v>206</v>
      </c>
      <c r="I127" s="24">
        <f t="shared" si="4"/>
        <v>0</v>
      </c>
    </row>
    <row r="128" spans="1:9" ht="19.5" customHeight="1" x14ac:dyDescent="0.25">
      <c r="A128" s="93" t="s">
        <v>177</v>
      </c>
      <c r="B128" s="89" t="s">
        <v>590</v>
      </c>
      <c r="C128" s="179" t="s">
        <v>606</v>
      </c>
      <c r="D128" s="180" t="s">
        <v>606</v>
      </c>
      <c r="E128" s="107"/>
      <c r="F128" s="113"/>
      <c r="G128" s="34">
        <v>1</v>
      </c>
      <c r="H128" s="66" t="s">
        <v>206</v>
      </c>
      <c r="I128" s="24">
        <f t="shared" si="4"/>
        <v>0</v>
      </c>
    </row>
    <row r="129" spans="1:9" ht="19.5" customHeight="1" x14ac:dyDescent="0.25">
      <c r="A129" s="88" t="s">
        <v>178</v>
      </c>
      <c r="B129" s="94" t="s">
        <v>622</v>
      </c>
      <c r="C129" s="180" t="s">
        <v>607</v>
      </c>
      <c r="D129" s="181" t="s">
        <v>607</v>
      </c>
      <c r="E129" s="107"/>
      <c r="F129" s="113"/>
      <c r="G129" s="85">
        <v>1</v>
      </c>
      <c r="H129" s="84" t="s">
        <v>206</v>
      </c>
      <c r="I129" s="24">
        <f t="shared" si="4"/>
        <v>0</v>
      </c>
    </row>
    <row r="130" spans="1:9" ht="19.5" customHeight="1" x14ac:dyDescent="0.25">
      <c r="A130" s="93" t="s">
        <v>179</v>
      </c>
      <c r="B130" s="89" t="s">
        <v>591</v>
      </c>
      <c r="C130" s="180" t="s">
        <v>608</v>
      </c>
      <c r="D130" s="181" t="s">
        <v>608</v>
      </c>
      <c r="E130" s="107"/>
      <c r="F130" s="113"/>
      <c r="G130" s="85">
        <v>1</v>
      </c>
      <c r="H130" s="84" t="s">
        <v>212</v>
      </c>
      <c r="I130" s="24">
        <f t="shared" si="4"/>
        <v>0</v>
      </c>
    </row>
    <row r="131" spans="1:9" ht="19.5" customHeight="1" x14ac:dyDescent="0.25">
      <c r="A131" s="88" t="s">
        <v>180</v>
      </c>
      <c r="B131" s="108" t="s">
        <v>592</v>
      </c>
      <c r="C131" s="180" t="s">
        <v>609</v>
      </c>
      <c r="D131" s="181" t="s">
        <v>609</v>
      </c>
      <c r="E131" s="107"/>
      <c r="F131" s="113"/>
      <c r="G131" s="85">
        <v>2</v>
      </c>
      <c r="H131" s="84" t="s">
        <v>212</v>
      </c>
      <c r="I131" s="24">
        <f t="shared" si="4"/>
        <v>0</v>
      </c>
    </row>
    <row r="132" spans="1:9" ht="19.5" customHeight="1" x14ac:dyDescent="0.25">
      <c r="A132" s="93" t="s">
        <v>181</v>
      </c>
      <c r="B132" s="117" t="s">
        <v>336</v>
      </c>
      <c r="C132" s="180" t="s">
        <v>337</v>
      </c>
      <c r="D132" s="181" t="s">
        <v>337</v>
      </c>
      <c r="E132" s="107"/>
      <c r="F132" s="113"/>
      <c r="G132" s="85">
        <v>6</v>
      </c>
      <c r="H132" s="84" t="s">
        <v>212</v>
      </c>
      <c r="I132" s="24">
        <f t="shared" si="4"/>
        <v>0</v>
      </c>
    </row>
    <row r="133" spans="1:9" ht="19.5" customHeight="1" x14ac:dyDescent="0.25">
      <c r="A133" s="88" t="s">
        <v>182</v>
      </c>
      <c r="B133" s="89" t="s">
        <v>338</v>
      </c>
      <c r="C133" s="180" t="s">
        <v>339</v>
      </c>
      <c r="D133" s="181" t="s">
        <v>339</v>
      </c>
      <c r="E133" s="107"/>
      <c r="F133" s="113"/>
      <c r="G133" s="85">
        <v>1</v>
      </c>
      <c r="H133" s="84" t="s">
        <v>212</v>
      </c>
      <c r="I133" s="24">
        <f t="shared" si="4"/>
        <v>0</v>
      </c>
    </row>
    <row r="134" spans="1:9" ht="19.5" customHeight="1" x14ac:dyDescent="0.25">
      <c r="A134" s="218" t="s">
        <v>340</v>
      </c>
      <c r="B134" s="219"/>
      <c r="C134" s="219"/>
      <c r="D134" s="219"/>
      <c r="E134" s="220"/>
      <c r="F134" s="160"/>
      <c r="G134" s="161"/>
      <c r="H134" s="161"/>
      <c r="I134" s="162"/>
    </row>
    <row r="135" spans="1:9" ht="19.5" customHeight="1" x14ac:dyDescent="0.25">
      <c r="A135" s="93" t="s">
        <v>183</v>
      </c>
      <c r="B135" s="69" t="s">
        <v>613</v>
      </c>
      <c r="C135" s="177" t="s">
        <v>610</v>
      </c>
      <c r="D135" s="178" t="s">
        <v>610</v>
      </c>
      <c r="E135" s="107"/>
      <c r="F135" s="95"/>
      <c r="G135" s="116">
        <v>1</v>
      </c>
      <c r="H135" s="118" t="s">
        <v>212</v>
      </c>
      <c r="I135" s="24">
        <f t="shared" ref="I135:I140" si="5">F135*G135</f>
        <v>0</v>
      </c>
    </row>
    <row r="136" spans="1:9" ht="24" customHeight="1" x14ac:dyDescent="0.25">
      <c r="A136" s="93" t="s">
        <v>184</v>
      </c>
      <c r="B136" s="69" t="s">
        <v>614</v>
      </c>
      <c r="C136" s="177" t="s">
        <v>611</v>
      </c>
      <c r="D136" s="178" t="s">
        <v>611</v>
      </c>
      <c r="E136" s="107"/>
      <c r="F136" s="113"/>
      <c r="G136" s="116">
        <v>1</v>
      </c>
      <c r="H136" s="119" t="s">
        <v>212</v>
      </c>
      <c r="I136" s="24">
        <f t="shared" si="5"/>
        <v>0</v>
      </c>
    </row>
    <row r="137" spans="1:9" ht="19.5" customHeight="1" x14ac:dyDescent="0.25">
      <c r="A137" s="93" t="s">
        <v>185</v>
      </c>
      <c r="B137" s="69" t="s">
        <v>341</v>
      </c>
      <c r="C137" s="177" t="s">
        <v>342</v>
      </c>
      <c r="D137" s="178" t="s">
        <v>342</v>
      </c>
      <c r="E137" s="107"/>
      <c r="F137" s="113"/>
      <c r="G137" s="116">
        <v>8</v>
      </c>
      <c r="H137" s="118" t="s">
        <v>212</v>
      </c>
      <c r="I137" s="24">
        <f t="shared" si="5"/>
        <v>0</v>
      </c>
    </row>
    <row r="138" spans="1:9" ht="30.95" customHeight="1" x14ac:dyDescent="0.25">
      <c r="A138" s="93" t="s">
        <v>186</v>
      </c>
      <c r="B138" s="69" t="s">
        <v>343</v>
      </c>
      <c r="C138" s="177" t="s">
        <v>344</v>
      </c>
      <c r="D138" s="178" t="s">
        <v>344</v>
      </c>
      <c r="E138" s="107"/>
      <c r="F138" s="113"/>
      <c r="G138" s="116">
        <v>6</v>
      </c>
      <c r="H138" s="118" t="s">
        <v>212</v>
      </c>
      <c r="I138" s="24">
        <f t="shared" si="5"/>
        <v>0</v>
      </c>
    </row>
    <row r="139" spans="1:9" ht="30.95" customHeight="1" x14ac:dyDescent="0.25">
      <c r="A139" s="93" t="s">
        <v>187</v>
      </c>
      <c r="B139" s="69" t="s">
        <v>615</v>
      </c>
      <c r="C139" s="177" t="s">
        <v>345</v>
      </c>
      <c r="D139" s="178" t="s">
        <v>345</v>
      </c>
      <c r="E139" s="107"/>
      <c r="F139" s="113"/>
      <c r="G139" s="116">
        <v>6</v>
      </c>
      <c r="H139" s="119" t="s">
        <v>212</v>
      </c>
      <c r="I139" s="24">
        <f t="shared" si="5"/>
        <v>0</v>
      </c>
    </row>
    <row r="140" spans="1:9" ht="33.75" customHeight="1" x14ac:dyDescent="0.25">
      <c r="A140" s="93" t="s">
        <v>188</v>
      </c>
      <c r="B140" s="69" t="s">
        <v>616</v>
      </c>
      <c r="C140" s="177" t="s">
        <v>626</v>
      </c>
      <c r="D140" s="178" t="s">
        <v>612</v>
      </c>
      <c r="E140" s="107"/>
      <c r="F140" s="113"/>
      <c r="G140" s="116">
        <v>1</v>
      </c>
      <c r="H140" s="119" t="s">
        <v>212</v>
      </c>
      <c r="I140" s="24">
        <f t="shared" si="5"/>
        <v>0</v>
      </c>
    </row>
    <row r="141" spans="1:9" ht="19.5" customHeight="1" x14ac:dyDescent="0.25">
      <c r="A141" s="93"/>
      <c r="B141" s="36"/>
      <c r="C141" s="212" t="s">
        <v>346</v>
      </c>
      <c r="D141" s="213"/>
      <c r="E141" s="107"/>
      <c r="F141" s="114"/>
      <c r="G141" s="36"/>
      <c r="H141" s="36"/>
      <c r="I141" s="24"/>
    </row>
    <row r="142" spans="1:9" ht="26.25" customHeight="1" x14ac:dyDescent="0.25">
      <c r="A142" s="93" t="s">
        <v>189</v>
      </c>
      <c r="B142" s="69" t="s">
        <v>347</v>
      </c>
      <c r="C142" s="177" t="s">
        <v>348</v>
      </c>
      <c r="D142" s="178" t="s">
        <v>348</v>
      </c>
      <c r="E142" s="107"/>
      <c r="F142" s="113"/>
      <c r="G142" s="34">
        <v>6</v>
      </c>
      <c r="H142" s="66" t="s">
        <v>324</v>
      </c>
      <c r="I142" s="24">
        <f>F142*G142</f>
        <v>0</v>
      </c>
    </row>
    <row r="143" spans="1:9" ht="30.95" customHeight="1" x14ac:dyDescent="0.25">
      <c r="A143" s="93" t="s">
        <v>190</v>
      </c>
      <c r="B143" s="71" t="s">
        <v>349</v>
      </c>
      <c r="C143" s="177" t="s">
        <v>350</v>
      </c>
      <c r="D143" s="178" t="s">
        <v>350</v>
      </c>
      <c r="E143" s="107"/>
      <c r="F143" s="115"/>
      <c r="G143" s="37">
        <v>6</v>
      </c>
      <c r="H143" s="73" t="s">
        <v>212</v>
      </c>
      <c r="I143" s="24">
        <f>F143*G143</f>
        <v>0</v>
      </c>
    </row>
    <row r="144" spans="1:9" ht="30.95" customHeight="1" x14ac:dyDescent="0.25">
      <c r="A144" s="93" t="s">
        <v>191</v>
      </c>
      <c r="B144" s="68" t="s">
        <v>351</v>
      </c>
      <c r="C144" s="180" t="s">
        <v>352</v>
      </c>
      <c r="D144" s="181"/>
      <c r="E144" s="107"/>
      <c r="F144" s="115"/>
      <c r="G144" s="86">
        <v>6</v>
      </c>
      <c r="H144" s="87" t="s">
        <v>212</v>
      </c>
      <c r="I144" s="24">
        <f>F144*G144</f>
        <v>0</v>
      </c>
    </row>
    <row r="145" spans="1:11" ht="30.95" customHeight="1" x14ac:dyDescent="0.25">
      <c r="A145" s="93" t="s">
        <v>192</v>
      </c>
      <c r="B145" s="72" t="s">
        <v>617</v>
      </c>
      <c r="C145" s="215" t="s">
        <v>618</v>
      </c>
      <c r="D145" s="180" t="s">
        <v>618</v>
      </c>
      <c r="E145" s="107"/>
      <c r="F145" s="113"/>
      <c r="G145" s="38">
        <v>1</v>
      </c>
      <c r="H145" s="72" t="s">
        <v>210</v>
      </c>
      <c r="I145" s="24">
        <f>F145*G145</f>
        <v>0</v>
      </c>
    </row>
    <row r="146" spans="1:11" ht="24" customHeight="1" x14ac:dyDescent="0.25">
      <c r="A146" s="194"/>
      <c r="B146" s="194"/>
      <c r="C146" s="194"/>
      <c r="D146" s="194"/>
      <c r="E146" s="195"/>
      <c r="F146" s="222" t="s">
        <v>79</v>
      </c>
      <c r="G146" s="223"/>
      <c r="H146" s="224"/>
      <c r="I146" s="13">
        <f>SUM(I6:I145)</f>
        <v>0</v>
      </c>
    </row>
    <row r="147" spans="1:11" ht="40.5" customHeight="1" x14ac:dyDescent="0.25">
      <c r="A147" s="214" t="s">
        <v>699</v>
      </c>
      <c r="B147" s="214"/>
      <c r="C147" s="214"/>
      <c r="D147" s="214"/>
      <c r="E147" s="214"/>
      <c r="F147" s="214"/>
      <c r="G147" s="214"/>
      <c r="H147" s="214"/>
      <c r="I147" s="214"/>
    </row>
    <row r="148" spans="1:11" ht="9.75" customHeight="1" x14ac:dyDescent="0.25">
      <c r="A148" s="192"/>
      <c r="B148" s="192"/>
      <c r="C148" s="192"/>
      <c r="D148" s="192"/>
      <c r="E148" s="192"/>
      <c r="F148" s="192"/>
      <c r="G148" s="192"/>
      <c r="H148" s="192"/>
      <c r="I148" s="192"/>
    </row>
    <row r="149" spans="1:11" ht="19.5" customHeight="1" x14ac:dyDescent="0.25">
      <c r="A149" s="191" t="s">
        <v>80</v>
      </c>
      <c r="B149" s="191"/>
      <c r="C149" s="191"/>
      <c r="D149" s="191"/>
      <c r="E149" s="191"/>
      <c r="F149" s="191"/>
      <c r="G149" s="191"/>
      <c r="H149" s="191"/>
      <c r="I149" s="191"/>
    </row>
    <row r="150" spans="1:11" ht="33.75" customHeight="1" x14ac:dyDescent="0.25">
      <c r="A150" s="192"/>
      <c r="B150" s="192"/>
      <c r="C150" s="192"/>
      <c r="D150" s="192"/>
      <c r="E150" s="192"/>
      <c r="F150" s="192"/>
      <c r="G150" s="192"/>
      <c r="H150" s="192"/>
      <c r="I150" s="192"/>
    </row>
    <row r="151" spans="1:11" ht="19.5" customHeight="1" x14ac:dyDescent="0.25">
      <c r="A151" s="193" t="s">
        <v>81</v>
      </c>
      <c r="B151" s="193"/>
      <c r="C151" s="193"/>
      <c r="D151" s="193"/>
      <c r="E151" s="193"/>
      <c r="F151" s="193"/>
      <c r="G151" s="193"/>
      <c r="H151" s="193"/>
      <c r="I151" s="193"/>
    </row>
    <row r="152" spans="1:11" ht="7.5" customHeight="1" x14ac:dyDescent="0.25">
      <c r="A152" s="192"/>
      <c r="B152" s="192"/>
      <c r="C152" s="192"/>
      <c r="D152" s="192"/>
      <c r="E152" s="192"/>
      <c r="F152" s="192"/>
      <c r="G152" s="192"/>
      <c r="H152" s="192"/>
      <c r="I152" s="192"/>
    </row>
    <row r="153" spans="1:11" ht="19.5" customHeight="1" x14ac:dyDescent="0.25">
      <c r="A153" s="5"/>
      <c r="B153" s="16"/>
      <c r="C153" s="199" t="s">
        <v>195</v>
      </c>
      <c r="D153" s="200"/>
      <c r="E153" s="200"/>
      <c r="F153" s="200"/>
      <c r="G153" s="200"/>
      <c r="H153" s="200"/>
      <c r="I153" s="200"/>
      <c r="J153" s="200"/>
      <c r="K153" s="200"/>
    </row>
    <row r="154" spans="1:11" ht="19.5" customHeight="1" x14ac:dyDescent="0.25">
      <c r="A154" s="5"/>
      <c r="B154" s="16"/>
      <c r="C154" s="198" t="s">
        <v>193</v>
      </c>
      <c r="D154" s="198"/>
      <c r="E154" s="198"/>
      <c r="F154" s="198"/>
      <c r="G154" s="198"/>
      <c r="H154" s="198"/>
      <c r="I154" s="198"/>
    </row>
    <row r="155" spans="1:11" ht="21" customHeight="1" x14ac:dyDescent="0.25">
      <c r="A155" s="5"/>
      <c r="B155" s="16"/>
      <c r="C155" s="198" t="s">
        <v>194</v>
      </c>
      <c r="D155" s="198"/>
      <c r="E155" s="198"/>
      <c r="F155" s="198"/>
      <c r="G155" s="198"/>
      <c r="H155" s="198"/>
      <c r="I155" s="198"/>
    </row>
    <row r="156" spans="1:11" ht="15" customHeight="1" x14ac:dyDescent="0.25">
      <c r="A156" s="192"/>
      <c r="B156" s="192"/>
      <c r="C156" s="192" t="s">
        <v>195</v>
      </c>
      <c r="D156" s="192"/>
      <c r="E156" s="192"/>
      <c r="F156" s="192"/>
      <c r="G156" s="192"/>
      <c r="H156" s="192"/>
      <c r="I156" s="192"/>
    </row>
    <row r="157" spans="1:11" ht="19.5" customHeight="1" x14ac:dyDescent="0.2">
      <c r="A157" s="197" t="s">
        <v>196</v>
      </c>
      <c r="B157" s="197"/>
      <c r="C157" s="197"/>
      <c r="D157" s="197"/>
      <c r="E157" s="201"/>
      <c r="F157" s="201"/>
      <c r="G157" s="201"/>
      <c r="H157" s="201"/>
      <c r="I157" s="201"/>
    </row>
    <row r="158" spans="1:11" ht="19.5" customHeight="1" x14ac:dyDescent="0.2">
      <c r="A158" s="197" t="s">
        <v>467</v>
      </c>
      <c r="B158" s="197"/>
      <c r="C158" s="197"/>
      <c r="D158" s="197"/>
      <c r="E158" s="197"/>
      <c r="F158" s="197"/>
      <c r="G158" s="197"/>
      <c r="H158" s="197"/>
      <c r="I158" s="197"/>
    </row>
    <row r="159" spans="1:11" ht="42.75" customHeight="1" x14ac:dyDescent="0.25">
      <c r="A159" s="174"/>
      <c r="B159" s="174"/>
      <c r="C159" s="174"/>
      <c r="D159" s="174"/>
      <c r="E159" s="174"/>
      <c r="F159" s="174"/>
      <c r="G159" s="174"/>
      <c r="H159" s="174"/>
      <c r="I159" s="174"/>
    </row>
    <row r="160" spans="1:11" ht="13.5" customHeight="1" x14ac:dyDescent="0.2">
      <c r="A160" s="57"/>
      <c r="B160" s="78"/>
      <c r="C160" s="78"/>
      <c r="D160" s="78"/>
      <c r="E160" s="78"/>
      <c r="F160" s="57"/>
      <c r="G160" s="78"/>
      <c r="H160" s="76"/>
      <c r="I160" s="57"/>
    </row>
    <row r="161" spans="1:10" ht="15" customHeight="1" x14ac:dyDescent="0.2">
      <c r="A161" s="175" t="s">
        <v>463</v>
      </c>
      <c r="B161" s="175"/>
      <c r="C161" s="175"/>
      <c r="D161" s="176"/>
      <c r="E161" s="16"/>
      <c r="F161" s="10" t="s">
        <v>464</v>
      </c>
    </row>
    <row r="162" spans="1:10" ht="13.5" customHeight="1" x14ac:dyDescent="0.2">
      <c r="A162" s="58"/>
      <c r="B162" s="136"/>
      <c r="C162" s="5"/>
      <c r="D162" s="5"/>
      <c r="E162" s="16"/>
      <c r="F162" s="77" t="s">
        <v>465</v>
      </c>
      <c r="G162" s="136"/>
      <c r="H162" s="136"/>
      <c r="I162" s="136"/>
      <c r="J162" s="136"/>
    </row>
    <row r="163" spans="1:10" ht="23.25" customHeight="1" x14ac:dyDescent="0.25">
      <c r="A163" s="190" t="s">
        <v>440</v>
      </c>
      <c r="B163" s="190"/>
      <c r="C163" s="190"/>
      <c r="D163" s="190"/>
      <c r="E163" s="190"/>
      <c r="F163" s="190"/>
      <c r="G163" s="190"/>
      <c r="H163" s="190"/>
      <c r="I163" s="190"/>
      <c r="J163" s="190"/>
    </row>
    <row r="164" spans="1:10" ht="25.5" x14ac:dyDescent="0.25">
      <c r="A164" s="138"/>
      <c r="B164" s="140" t="str">
        <f>Zal_1_modul_C!B36</f>
        <v>Dzień tygodnia</v>
      </c>
      <c r="C164" s="145" t="str">
        <f>Zal_1_modul_C!E36</f>
        <v>Godziny pracy</v>
      </c>
      <c r="D164" s="143"/>
      <c r="F164" s="138"/>
      <c r="G164" s="138"/>
      <c r="H164" s="138"/>
      <c r="I164" s="138"/>
      <c r="J164" s="138"/>
    </row>
    <row r="165" spans="1:10" ht="12.75" customHeight="1" x14ac:dyDescent="0.25">
      <c r="A165" s="138"/>
      <c r="B165" s="139" t="str">
        <f>Zal_1_modul_C!B37</f>
        <v>Poniedziałek</v>
      </c>
      <c r="C165" s="141"/>
      <c r="D165" s="143"/>
      <c r="F165" s="138"/>
      <c r="G165" s="138"/>
      <c r="H165" s="138"/>
      <c r="I165" s="138"/>
      <c r="J165" s="138"/>
    </row>
    <row r="166" spans="1:10" ht="12.75" customHeight="1" x14ac:dyDescent="0.25">
      <c r="A166" s="138"/>
      <c r="B166" s="139" t="str">
        <f>Zal_1_modul_C!B38</f>
        <v>Wtorek</v>
      </c>
      <c r="C166" s="141"/>
      <c r="D166" s="143"/>
      <c r="F166" s="138"/>
      <c r="G166" s="138"/>
      <c r="H166" s="138"/>
      <c r="I166" s="138"/>
      <c r="J166" s="138"/>
    </row>
    <row r="167" spans="1:10" ht="12.75" customHeight="1" x14ac:dyDescent="0.25">
      <c r="A167" s="138"/>
      <c r="B167" s="139" t="str">
        <f>Zal_1_modul_C!B39</f>
        <v>Środa</v>
      </c>
      <c r="C167" s="141"/>
      <c r="D167" s="143"/>
      <c r="F167" s="138"/>
      <c r="G167" s="138"/>
      <c r="H167" s="138"/>
      <c r="I167" s="138"/>
      <c r="J167" s="138"/>
    </row>
    <row r="168" spans="1:10" ht="12.75" customHeight="1" x14ac:dyDescent="0.25">
      <c r="A168" s="138"/>
      <c r="B168" s="139" t="str">
        <f>Zal_1_modul_C!B40</f>
        <v>Czwartek</v>
      </c>
      <c r="C168" s="141"/>
      <c r="D168" s="143"/>
      <c r="F168" s="138"/>
      <c r="G168" s="138"/>
      <c r="H168" s="138"/>
      <c r="I168" s="138"/>
      <c r="J168" s="138"/>
    </row>
    <row r="169" spans="1:10" ht="12.75" customHeight="1" x14ac:dyDescent="0.25">
      <c r="A169" s="138"/>
      <c r="B169" s="139" t="str">
        <f>Zal_1_modul_C!B41</f>
        <v>Piątek</v>
      </c>
      <c r="C169" s="141"/>
      <c r="D169" s="143"/>
      <c r="F169" s="138"/>
      <c r="G169" s="138"/>
      <c r="H169" s="138"/>
      <c r="I169" s="138"/>
      <c r="J169" s="138"/>
    </row>
    <row r="170" spans="1:10" ht="12.75" customHeight="1" x14ac:dyDescent="0.25">
      <c r="A170" s="138"/>
      <c r="B170" s="139" t="str">
        <f>Zal_1_modul_C!B42</f>
        <v>Sobota</v>
      </c>
      <c r="C170" s="141"/>
      <c r="D170" s="143"/>
      <c r="F170" s="138"/>
      <c r="G170" s="138"/>
      <c r="H170" s="138"/>
      <c r="I170" s="138"/>
      <c r="J170" s="138"/>
    </row>
    <row r="171" spans="1:10" ht="12.75" customHeight="1" x14ac:dyDescent="0.25">
      <c r="A171" s="138"/>
      <c r="B171" s="139" t="str">
        <f>Zal_1_modul_C!B43</f>
        <v>Niedziela</v>
      </c>
      <c r="C171" s="141"/>
      <c r="D171" s="143"/>
      <c r="F171" s="138"/>
      <c r="G171" s="138"/>
      <c r="H171" s="138"/>
      <c r="I171" s="138"/>
      <c r="J171" s="138"/>
    </row>
    <row r="172" spans="1:10" ht="12.75" customHeight="1" x14ac:dyDescent="0.25">
      <c r="A172" s="138"/>
      <c r="B172" s="138"/>
      <c r="C172" s="146"/>
      <c r="D172" s="143"/>
      <c r="F172" s="138"/>
      <c r="G172" s="138"/>
      <c r="H172" s="138"/>
      <c r="I172" s="138"/>
      <c r="J172" s="138"/>
    </row>
    <row r="173" spans="1:10" ht="12.75" customHeight="1" x14ac:dyDescent="0.25">
      <c r="A173" s="138"/>
      <c r="B173" s="138"/>
      <c r="C173" s="146"/>
      <c r="D173" s="143"/>
      <c r="F173" s="138"/>
      <c r="G173" s="138"/>
      <c r="H173" s="138"/>
      <c r="I173" s="138"/>
      <c r="J173" s="138"/>
    </row>
    <row r="174" spans="1:10" ht="12.75" customHeight="1" x14ac:dyDescent="0.25">
      <c r="C174" s="146"/>
      <c r="H174" s="183"/>
      <c r="I174" s="183"/>
    </row>
    <row r="175" spans="1:10" ht="12.75" customHeight="1" x14ac:dyDescent="0.25">
      <c r="C175" s="146"/>
      <c r="H175" s="184" t="s">
        <v>36</v>
      </c>
      <c r="I175" s="184"/>
    </row>
    <row r="176" spans="1:10" ht="23.25" customHeight="1" x14ac:dyDescent="0.25"/>
  </sheetData>
  <sheetProtection algorithmName="SHA-512" hashValue="GLXaM3rkXevT/MKF8ZiHhWnC8ugCFN+AuNRm1+xuc93cc42eIyQHO9oScVI8F/XyUVVtnemVm05y/YLs3G3o/Q==" saltValue="jgWroAyQyESVjshBSyZ5pg==" spinCount="100000" sheet="1" formatCells="0" formatColumns="0" formatRows="0" insertColumns="0" insertRows="0" insertHyperlinks="0" deleteColumns="0" deleteRows="0" autoFilter="0" pivotTables="0"/>
  <dataConsolidate/>
  <mergeCells count="98">
    <mergeCell ref="A134:E134"/>
    <mergeCell ref="C74:D74"/>
    <mergeCell ref="C75:D75"/>
    <mergeCell ref="C76:D76"/>
    <mergeCell ref="F146:H146"/>
    <mergeCell ref="C83:D83"/>
    <mergeCell ref="C84:D84"/>
    <mergeCell ref="C85:D85"/>
    <mergeCell ref="C86:D86"/>
    <mergeCell ref="C103:D103"/>
    <mergeCell ref="C104:D104"/>
    <mergeCell ref="C116:D116"/>
    <mergeCell ref="C117:D117"/>
    <mergeCell ref="C122:D122"/>
    <mergeCell ref="C136:D136"/>
    <mergeCell ref="C137:D137"/>
    <mergeCell ref="C87:D87"/>
    <mergeCell ref="C89:D89"/>
    <mergeCell ref="C120:D120"/>
    <mergeCell ref="C94:D94"/>
    <mergeCell ref="C95:D95"/>
    <mergeCell ref="C96:D96"/>
    <mergeCell ref="C98:D98"/>
    <mergeCell ref="C105:D105"/>
    <mergeCell ref="C97:D97"/>
    <mergeCell ref="C100:D100"/>
    <mergeCell ref="C101:D101"/>
    <mergeCell ref="C102:D102"/>
    <mergeCell ref="C141:D141"/>
    <mergeCell ref="C142:D142"/>
    <mergeCell ref="A147:I147"/>
    <mergeCell ref="C143:D143"/>
    <mergeCell ref="C145:D145"/>
    <mergeCell ref="C144:D144"/>
    <mergeCell ref="A157:D157"/>
    <mergeCell ref="E157:I157"/>
    <mergeCell ref="A148:I148"/>
    <mergeCell ref="A1:I1"/>
    <mergeCell ref="A3:I3"/>
    <mergeCell ref="C92:D92"/>
    <mergeCell ref="C71:D71"/>
    <mergeCell ref="B109:D109"/>
    <mergeCell ref="C78:D78"/>
    <mergeCell ref="C79:D79"/>
    <mergeCell ref="C80:D80"/>
    <mergeCell ref="C81:D81"/>
    <mergeCell ref="C82:D82"/>
    <mergeCell ref="C77:D77"/>
    <mergeCell ref="C72:D72"/>
    <mergeCell ref="C73:D73"/>
    <mergeCell ref="A152:I152"/>
    <mergeCell ref="C155:I155"/>
    <mergeCell ref="C154:I154"/>
    <mergeCell ref="A156:I156"/>
    <mergeCell ref="C153:K153"/>
    <mergeCell ref="C88:D88"/>
    <mergeCell ref="C90:D90"/>
    <mergeCell ref="C91:D91"/>
    <mergeCell ref="C126:D126"/>
    <mergeCell ref="C127:D127"/>
    <mergeCell ref="C112:D112"/>
    <mergeCell ref="C113:D113"/>
    <mergeCell ref="C114:D114"/>
    <mergeCell ref="C106:D106"/>
    <mergeCell ref="C118:D118"/>
    <mergeCell ref="C119:D119"/>
    <mergeCell ref="C4:D4"/>
    <mergeCell ref="H174:I174"/>
    <mergeCell ref="H175:I175"/>
    <mergeCell ref="C140:D140"/>
    <mergeCell ref="C93:D93"/>
    <mergeCell ref="C110:D110"/>
    <mergeCell ref="C135:D135"/>
    <mergeCell ref="C115:D115"/>
    <mergeCell ref="C123:D123"/>
    <mergeCell ref="C124:D124"/>
    <mergeCell ref="C107:D107"/>
    <mergeCell ref="C108:D108"/>
    <mergeCell ref="C111:D111"/>
    <mergeCell ref="C99:D99"/>
    <mergeCell ref="A163:J163"/>
    <mergeCell ref="C121:D121"/>
    <mergeCell ref="A159:I159"/>
    <mergeCell ref="A161:D161"/>
    <mergeCell ref="C138:D138"/>
    <mergeCell ref="C139:D139"/>
    <mergeCell ref="C125:D125"/>
    <mergeCell ref="C129:D129"/>
    <mergeCell ref="C130:D130"/>
    <mergeCell ref="C131:D131"/>
    <mergeCell ref="C132:D132"/>
    <mergeCell ref="C133:D133"/>
    <mergeCell ref="A149:I149"/>
    <mergeCell ref="A150:I150"/>
    <mergeCell ref="A151:I151"/>
    <mergeCell ref="A146:E146"/>
    <mergeCell ref="C128:D128"/>
    <mergeCell ref="A158:I158"/>
  </mergeCells>
  <conditionalFormatting sqref="I6:I12 I73:I75 I14:I20 I23:I28 I30:I70 I146">
    <cfRule type="cellIs" dxfId="28" priority="11" operator="equal">
      <formula>0</formula>
    </cfRule>
  </conditionalFormatting>
  <conditionalFormatting sqref="I13">
    <cfRule type="cellIs" dxfId="27" priority="10" operator="equal">
      <formula>0</formula>
    </cfRule>
  </conditionalFormatting>
  <conditionalFormatting sqref="I21:I22">
    <cfRule type="cellIs" dxfId="26" priority="9" operator="equal">
      <formula>0</formula>
    </cfRule>
  </conditionalFormatting>
  <conditionalFormatting sqref="I29">
    <cfRule type="cellIs" dxfId="25" priority="8" operator="equal">
      <formula>0</formula>
    </cfRule>
  </conditionalFormatting>
  <conditionalFormatting sqref="I78:I91">
    <cfRule type="cellIs" dxfId="24" priority="6" operator="equal">
      <formula>0</formula>
    </cfRule>
  </conditionalFormatting>
  <conditionalFormatting sqref="I111:I145">
    <cfRule type="cellIs" dxfId="23" priority="4" operator="equal">
      <formula>0</formula>
    </cfRule>
  </conditionalFormatting>
  <conditionalFormatting sqref="I94:I108">
    <cfRule type="cellIs" dxfId="22" priority="5" operator="equal">
      <formula>0</formula>
    </cfRule>
  </conditionalFormatting>
  <dataValidations count="1">
    <dataValidation type="list" allowBlank="1" showInputMessage="1" showErrorMessage="1" sqref="B153:B156 E161:E162" xr:uid="{00000000-0002-0000-0300-000000000000}">
      <formula1>"X"</formula1>
    </dataValidation>
  </dataValidations>
  <printOptions horizontalCentered="1"/>
  <pageMargins left="0.51181102362204722" right="0.51181102362204722" top="0.39370078740157483" bottom="0.43307086614173229" header="0.19685039370078741" footer="0.15748031496062992"/>
  <pageSetup paperSize="9" scale="74" fitToHeight="0" orientation="portrait" r:id="rId1"/>
  <headerFooter>
    <oddFooter>&amp;L&amp;10Numer konkursu: 3/UiK/2023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>
    <tabColor rgb="FFFFC000"/>
    <pageSetUpPr fitToPage="1"/>
  </sheetPr>
  <dimension ref="A1:V136"/>
  <sheetViews>
    <sheetView showGridLines="0" view="pageBreakPreview" topLeftCell="A82" zoomScaleNormal="100" zoomScaleSheetLayoutView="100" workbookViewId="0">
      <selection activeCell="B98" sqref="B98:I98"/>
    </sheetView>
  </sheetViews>
  <sheetFormatPr defaultColWidth="5.140625" defaultRowHeight="12.75" x14ac:dyDescent="0.25"/>
  <cols>
    <col min="1" max="1" width="4.42578125" style="10" customWidth="1"/>
    <col min="2" max="8" width="5" style="5" customWidth="1"/>
    <col min="9" max="9" width="6" style="5" customWidth="1"/>
    <col min="10" max="11" width="5.7109375" style="5" customWidth="1"/>
    <col min="12" max="12" width="6.5703125" style="5" customWidth="1"/>
    <col min="13" max="13" width="10.7109375" style="14" customWidth="1"/>
    <col min="14" max="14" width="10.7109375" style="10" customWidth="1"/>
    <col min="15" max="15" width="14.85546875" style="10" customWidth="1"/>
    <col min="16" max="16" width="21.140625" style="135" customWidth="1"/>
    <col min="17" max="16384" width="5.140625" style="5"/>
  </cols>
  <sheetData>
    <row r="1" spans="1:22" ht="29.1" customHeight="1" x14ac:dyDescent="0.25">
      <c r="A1" s="202" t="s">
        <v>471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22" ht="12.6" customHeight="1" x14ac:dyDescent="0.25">
      <c r="A2" s="5"/>
      <c r="M2" s="5"/>
      <c r="N2" s="5"/>
      <c r="O2" s="5"/>
      <c r="P2" s="127"/>
    </row>
    <row r="3" spans="1:22" ht="26.25" customHeight="1" x14ac:dyDescent="0.25">
      <c r="A3" s="261" t="s">
        <v>684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2" s="10" customFormat="1" ht="46.5" customHeight="1" x14ac:dyDescent="0.25">
      <c r="A4" s="39" t="s">
        <v>11</v>
      </c>
      <c r="B4" s="260" t="s">
        <v>75</v>
      </c>
      <c r="C4" s="260"/>
      <c r="D4" s="260"/>
      <c r="E4" s="260"/>
      <c r="F4" s="260"/>
      <c r="G4" s="260"/>
      <c r="H4" s="260"/>
      <c r="I4" s="260"/>
      <c r="J4" s="260" t="s">
        <v>438</v>
      </c>
      <c r="K4" s="260"/>
      <c r="L4" s="260"/>
      <c r="M4" s="41" t="s">
        <v>76</v>
      </c>
      <c r="N4" s="42" t="s">
        <v>679</v>
      </c>
      <c r="O4" s="42" t="s">
        <v>201</v>
      </c>
      <c r="P4" s="132" t="s">
        <v>82</v>
      </c>
    </row>
    <row r="5" spans="1:22" ht="19.5" customHeight="1" x14ac:dyDescent="0.25">
      <c r="A5" s="236" t="s">
        <v>355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8"/>
    </row>
    <row r="6" spans="1:22" ht="24" customHeight="1" x14ac:dyDescent="0.25">
      <c r="A6" s="40" t="s">
        <v>38</v>
      </c>
      <c r="B6" s="265" t="s">
        <v>356</v>
      </c>
      <c r="C6" s="265"/>
      <c r="D6" s="265" t="s">
        <v>356</v>
      </c>
      <c r="E6" s="265"/>
      <c r="F6" s="265" t="s">
        <v>356</v>
      </c>
      <c r="G6" s="265"/>
      <c r="H6" s="265" t="s">
        <v>356</v>
      </c>
      <c r="I6" s="265"/>
      <c r="J6" s="235" t="s">
        <v>357</v>
      </c>
      <c r="K6" s="235"/>
      <c r="L6" s="235"/>
      <c r="M6" s="53"/>
      <c r="N6" s="48">
        <v>21</v>
      </c>
      <c r="O6" s="48" t="s">
        <v>389</v>
      </c>
      <c r="P6" s="133">
        <f t="shared" ref="P6:P22" si="0">M6*N6</f>
        <v>0</v>
      </c>
      <c r="V6" s="10"/>
    </row>
    <row r="7" spans="1:22" ht="24" customHeight="1" x14ac:dyDescent="0.25">
      <c r="A7" s="83" t="s">
        <v>39</v>
      </c>
      <c r="B7" s="252" t="s">
        <v>358</v>
      </c>
      <c r="C7" s="253"/>
      <c r="D7" s="253" t="s">
        <v>358</v>
      </c>
      <c r="E7" s="253"/>
      <c r="F7" s="253" t="s">
        <v>358</v>
      </c>
      <c r="G7" s="253"/>
      <c r="H7" s="253" t="s">
        <v>358</v>
      </c>
      <c r="I7" s="254"/>
      <c r="J7" s="264"/>
      <c r="K7" s="264"/>
      <c r="L7" s="264"/>
      <c r="M7" s="53"/>
      <c r="N7" s="120">
        <v>3</v>
      </c>
      <c r="O7" s="120" t="s">
        <v>389</v>
      </c>
      <c r="P7" s="133">
        <f t="shared" si="0"/>
        <v>0</v>
      </c>
    </row>
    <row r="8" spans="1:22" ht="24" customHeight="1" x14ac:dyDescent="0.25">
      <c r="A8" s="40" t="s">
        <v>40</v>
      </c>
      <c r="B8" s="252" t="s">
        <v>359</v>
      </c>
      <c r="C8" s="253"/>
      <c r="D8" s="253" t="s">
        <v>359</v>
      </c>
      <c r="E8" s="253"/>
      <c r="F8" s="253" t="s">
        <v>359</v>
      </c>
      <c r="G8" s="253"/>
      <c r="H8" s="253" t="s">
        <v>359</v>
      </c>
      <c r="I8" s="254"/>
      <c r="J8" s="264"/>
      <c r="K8" s="264"/>
      <c r="L8" s="264"/>
      <c r="M8" s="53"/>
      <c r="N8" s="120">
        <v>6</v>
      </c>
      <c r="O8" s="120" t="s">
        <v>389</v>
      </c>
      <c r="P8" s="133">
        <f t="shared" si="0"/>
        <v>0</v>
      </c>
    </row>
    <row r="9" spans="1:22" ht="24" customHeight="1" x14ac:dyDescent="0.25">
      <c r="A9" s="83" t="s">
        <v>41</v>
      </c>
      <c r="B9" s="252" t="s">
        <v>360</v>
      </c>
      <c r="C9" s="253"/>
      <c r="D9" s="253"/>
      <c r="E9" s="253"/>
      <c r="F9" s="253"/>
      <c r="G9" s="253"/>
      <c r="H9" s="253"/>
      <c r="I9" s="254"/>
      <c r="J9" s="264"/>
      <c r="K9" s="264"/>
      <c r="L9" s="264"/>
      <c r="M9" s="53"/>
      <c r="N9" s="120">
        <v>1</v>
      </c>
      <c r="O9" s="120" t="s">
        <v>198</v>
      </c>
      <c r="P9" s="133">
        <f t="shared" si="0"/>
        <v>0</v>
      </c>
    </row>
    <row r="10" spans="1:22" ht="29.25" customHeight="1" x14ac:dyDescent="0.25">
      <c r="A10" s="40" t="s">
        <v>42</v>
      </c>
      <c r="B10" s="228" t="s">
        <v>361</v>
      </c>
      <c r="C10" s="229"/>
      <c r="D10" s="229"/>
      <c r="E10" s="229"/>
      <c r="F10" s="229"/>
      <c r="G10" s="229"/>
      <c r="H10" s="229"/>
      <c r="I10" s="230"/>
      <c r="J10" s="264"/>
      <c r="K10" s="264"/>
      <c r="L10" s="264"/>
      <c r="M10" s="53"/>
      <c r="N10" s="120">
        <v>3</v>
      </c>
      <c r="O10" s="120" t="s">
        <v>389</v>
      </c>
      <c r="P10" s="133">
        <f t="shared" si="0"/>
        <v>0</v>
      </c>
    </row>
    <row r="11" spans="1:22" ht="33" customHeight="1" x14ac:dyDescent="0.25">
      <c r="A11" s="83" t="s">
        <v>43</v>
      </c>
      <c r="B11" s="228" t="s">
        <v>362</v>
      </c>
      <c r="C11" s="229"/>
      <c r="D11" s="229"/>
      <c r="E11" s="229"/>
      <c r="F11" s="229"/>
      <c r="G11" s="229"/>
      <c r="H11" s="229"/>
      <c r="I11" s="230"/>
      <c r="J11" s="264"/>
      <c r="K11" s="264"/>
      <c r="L11" s="264"/>
      <c r="M11" s="53"/>
      <c r="N11" s="120">
        <v>3</v>
      </c>
      <c r="O11" s="120" t="s">
        <v>389</v>
      </c>
      <c r="P11" s="133">
        <f t="shared" si="0"/>
        <v>0</v>
      </c>
    </row>
    <row r="12" spans="1:22" ht="30.75" customHeight="1" x14ac:dyDescent="0.25">
      <c r="A12" s="40" t="s">
        <v>44</v>
      </c>
      <c r="B12" s="228" t="s">
        <v>363</v>
      </c>
      <c r="C12" s="229"/>
      <c r="D12" s="229" t="s">
        <v>363</v>
      </c>
      <c r="E12" s="229"/>
      <c r="F12" s="229" t="s">
        <v>363</v>
      </c>
      <c r="G12" s="229"/>
      <c r="H12" s="229" t="s">
        <v>363</v>
      </c>
      <c r="I12" s="230"/>
      <c r="J12" s="264"/>
      <c r="K12" s="264"/>
      <c r="L12" s="264"/>
      <c r="M12" s="53"/>
      <c r="N12" s="120">
        <v>3</v>
      </c>
      <c r="O12" s="120" t="s">
        <v>389</v>
      </c>
      <c r="P12" s="133">
        <f t="shared" si="0"/>
        <v>0</v>
      </c>
    </row>
    <row r="13" spans="1:22" ht="30.75" customHeight="1" x14ac:dyDescent="0.25">
      <c r="A13" s="83" t="s">
        <v>45</v>
      </c>
      <c r="B13" s="228" t="s">
        <v>364</v>
      </c>
      <c r="C13" s="229"/>
      <c r="D13" s="229" t="s">
        <v>364</v>
      </c>
      <c r="E13" s="229"/>
      <c r="F13" s="229" t="s">
        <v>364</v>
      </c>
      <c r="G13" s="229"/>
      <c r="H13" s="229" t="s">
        <v>364</v>
      </c>
      <c r="I13" s="230"/>
      <c r="J13" s="264"/>
      <c r="K13" s="264"/>
      <c r="L13" s="264"/>
      <c r="M13" s="53"/>
      <c r="N13" s="120">
        <v>3</v>
      </c>
      <c r="O13" s="120" t="s">
        <v>632</v>
      </c>
      <c r="P13" s="133">
        <f t="shared" si="0"/>
        <v>0</v>
      </c>
    </row>
    <row r="14" spans="1:22" ht="28.5" customHeight="1" x14ac:dyDescent="0.25">
      <c r="A14" s="40" t="s">
        <v>46</v>
      </c>
      <c r="B14" s="228" t="s">
        <v>365</v>
      </c>
      <c r="C14" s="229"/>
      <c r="D14" s="229" t="s">
        <v>365</v>
      </c>
      <c r="E14" s="229"/>
      <c r="F14" s="229" t="s">
        <v>365</v>
      </c>
      <c r="G14" s="229"/>
      <c r="H14" s="229" t="s">
        <v>365</v>
      </c>
      <c r="I14" s="230"/>
      <c r="J14" s="264"/>
      <c r="K14" s="264"/>
      <c r="L14" s="264"/>
      <c r="M14" s="53"/>
      <c r="N14" s="120">
        <v>3</v>
      </c>
      <c r="O14" s="120" t="s">
        <v>389</v>
      </c>
      <c r="P14" s="133">
        <f t="shared" si="0"/>
        <v>0</v>
      </c>
    </row>
    <row r="15" spans="1:22" ht="105.75" customHeight="1" x14ac:dyDescent="0.25">
      <c r="A15" s="83" t="s">
        <v>47</v>
      </c>
      <c r="B15" s="228" t="s">
        <v>627</v>
      </c>
      <c r="C15" s="229"/>
      <c r="D15" s="229" t="s">
        <v>627</v>
      </c>
      <c r="E15" s="229"/>
      <c r="F15" s="229" t="s">
        <v>627</v>
      </c>
      <c r="G15" s="229"/>
      <c r="H15" s="229" t="s">
        <v>627</v>
      </c>
      <c r="I15" s="230"/>
      <c r="J15" s="264"/>
      <c r="K15" s="264"/>
      <c r="L15" s="264"/>
      <c r="M15" s="53"/>
      <c r="N15" s="120">
        <v>18</v>
      </c>
      <c r="O15" s="122" t="s">
        <v>633</v>
      </c>
      <c r="P15" s="133">
        <f t="shared" si="0"/>
        <v>0</v>
      </c>
    </row>
    <row r="16" spans="1:22" ht="37.5" customHeight="1" x14ac:dyDescent="0.25">
      <c r="A16" s="40" t="s">
        <v>48</v>
      </c>
      <c r="B16" s="259" t="s">
        <v>628</v>
      </c>
      <c r="C16" s="259"/>
      <c r="D16" s="259" t="s">
        <v>628</v>
      </c>
      <c r="E16" s="259"/>
      <c r="F16" s="259" t="s">
        <v>628</v>
      </c>
      <c r="G16" s="259"/>
      <c r="H16" s="259" t="s">
        <v>628</v>
      </c>
      <c r="I16" s="259"/>
      <c r="J16" s="235"/>
      <c r="K16" s="235"/>
      <c r="L16" s="235"/>
      <c r="M16" s="53"/>
      <c r="N16" s="48">
        <v>1</v>
      </c>
      <c r="O16" s="48" t="s">
        <v>389</v>
      </c>
      <c r="P16" s="133">
        <f t="shared" si="0"/>
        <v>0</v>
      </c>
    </row>
    <row r="17" spans="1:19" ht="37.5" customHeight="1" x14ac:dyDescent="0.25">
      <c r="A17" s="83" t="s">
        <v>49</v>
      </c>
      <c r="B17" s="259" t="s">
        <v>629</v>
      </c>
      <c r="C17" s="259"/>
      <c r="D17" s="259" t="s">
        <v>629</v>
      </c>
      <c r="E17" s="259"/>
      <c r="F17" s="259" t="s">
        <v>629</v>
      </c>
      <c r="G17" s="259"/>
      <c r="H17" s="259" t="s">
        <v>629</v>
      </c>
      <c r="I17" s="259"/>
      <c r="J17" s="235"/>
      <c r="K17" s="235"/>
      <c r="L17" s="235"/>
      <c r="M17" s="53"/>
      <c r="N17" s="48">
        <v>1</v>
      </c>
      <c r="O17" s="48" t="s">
        <v>376</v>
      </c>
      <c r="P17" s="133">
        <f t="shared" si="0"/>
        <v>0</v>
      </c>
    </row>
    <row r="18" spans="1:19" ht="37.5" customHeight="1" x14ac:dyDescent="0.25">
      <c r="A18" s="40" t="s">
        <v>50</v>
      </c>
      <c r="B18" s="259" t="s">
        <v>630</v>
      </c>
      <c r="C18" s="259"/>
      <c r="D18" s="259" t="s">
        <v>630</v>
      </c>
      <c r="E18" s="259"/>
      <c r="F18" s="259" t="s">
        <v>630</v>
      </c>
      <c r="G18" s="259"/>
      <c r="H18" s="259" t="s">
        <v>630</v>
      </c>
      <c r="I18" s="259"/>
      <c r="J18" s="235"/>
      <c r="K18" s="235"/>
      <c r="L18" s="235"/>
      <c r="M18" s="53"/>
      <c r="N18" s="48">
        <v>1</v>
      </c>
      <c r="O18" s="48" t="s">
        <v>376</v>
      </c>
      <c r="P18" s="133">
        <f t="shared" si="0"/>
        <v>0</v>
      </c>
    </row>
    <row r="19" spans="1:19" ht="37.5" customHeight="1" x14ac:dyDescent="0.25">
      <c r="A19" s="83" t="s">
        <v>51</v>
      </c>
      <c r="B19" s="259" t="s">
        <v>631</v>
      </c>
      <c r="C19" s="259"/>
      <c r="D19" s="259" t="s">
        <v>631</v>
      </c>
      <c r="E19" s="259"/>
      <c r="F19" s="259" t="s">
        <v>631</v>
      </c>
      <c r="G19" s="259"/>
      <c r="H19" s="259" t="s">
        <v>631</v>
      </c>
      <c r="I19" s="259"/>
      <c r="J19" s="235"/>
      <c r="K19" s="235"/>
      <c r="L19" s="235"/>
      <c r="M19" s="53"/>
      <c r="N19" s="48">
        <v>1</v>
      </c>
      <c r="O19" s="48" t="s">
        <v>376</v>
      </c>
      <c r="P19" s="133">
        <f t="shared" si="0"/>
        <v>0</v>
      </c>
    </row>
    <row r="20" spans="1:19" ht="28.5" customHeight="1" x14ac:dyDescent="0.25">
      <c r="A20" s="40" t="s">
        <v>52</v>
      </c>
      <c r="B20" s="259" t="s">
        <v>366</v>
      </c>
      <c r="C20" s="259"/>
      <c r="D20" s="259" t="s">
        <v>366</v>
      </c>
      <c r="E20" s="259"/>
      <c r="F20" s="259" t="s">
        <v>366</v>
      </c>
      <c r="G20" s="259"/>
      <c r="H20" s="259" t="s">
        <v>366</v>
      </c>
      <c r="I20" s="259"/>
      <c r="J20" s="235"/>
      <c r="K20" s="235"/>
      <c r="L20" s="235"/>
      <c r="M20" s="53"/>
      <c r="N20" s="48">
        <v>15</v>
      </c>
      <c r="O20" s="48" t="s">
        <v>304</v>
      </c>
      <c r="P20" s="133">
        <f t="shared" si="0"/>
        <v>0</v>
      </c>
    </row>
    <row r="21" spans="1:19" ht="28.5" customHeight="1" x14ac:dyDescent="0.25">
      <c r="A21" s="83" t="s">
        <v>53</v>
      </c>
      <c r="B21" s="259" t="s">
        <v>367</v>
      </c>
      <c r="C21" s="259"/>
      <c r="D21" s="259" t="s">
        <v>367</v>
      </c>
      <c r="E21" s="259"/>
      <c r="F21" s="259" t="s">
        <v>367</v>
      </c>
      <c r="G21" s="259"/>
      <c r="H21" s="259" t="s">
        <v>367</v>
      </c>
      <c r="I21" s="259"/>
      <c r="J21" s="235"/>
      <c r="K21" s="235"/>
      <c r="L21" s="235"/>
      <c r="M21" s="53"/>
      <c r="N21" s="48">
        <v>6</v>
      </c>
      <c r="O21" s="48" t="s">
        <v>304</v>
      </c>
      <c r="P21" s="133">
        <f t="shared" si="0"/>
        <v>0</v>
      </c>
    </row>
    <row r="22" spans="1:19" ht="28.5" customHeight="1" x14ac:dyDescent="0.25">
      <c r="A22" s="40" t="s">
        <v>54</v>
      </c>
      <c r="B22" s="259" t="s">
        <v>368</v>
      </c>
      <c r="C22" s="259"/>
      <c r="D22" s="259" t="s">
        <v>368</v>
      </c>
      <c r="E22" s="259"/>
      <c r="F22" s="259" t="s">
        <v>368</v>
      </c>
      <c r="G22" s="259"/>
      <c r="H22" s="259" t="s">
        <v>368</v>
      </c>
      <c r="I22" s="259"/>
      <c r="J22" s="235"/>
      <c r="K22" s="235"/>
      <c r="L22" s="235"/>
      <c r="M22" s="53"/>
      <c r="N22" s="48">
        <v>18</v>
      </c>
      <c r="O22" s="48" t="s">
        <v>304</v>
      </c>
      <c r="P22" s="133">
        <f t="shared" si="0"/>
        <v>0</v>
      </c>
      <c r="S22" s="125"/>
    </row>
    <row r="23" spans="1:19" ht="19.5" customHeight="1" x14ac:dyDescent="0.25">
      <c r="A23" s="236" t="s">
        <v>369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9" ht="19.5" customHeight="1" x14ac:dyDescent="0.25">
      <c r="A24" s="236" t="s">
        <v>370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8"/>
    </row>
    <row r="25" spans="1:19" ht="26.25" customHeight="1" x14ac:dyDescent="0.25">
      <c r="A25" s="121" t="s">
        <v>55</v>
      </c>
      <c r="B25" s="266" t="s">
        <v>371</v>
      </c>
      <c r="C25" s="267"/>
      <c r="D25" s="267" t="s">
        <v>371</v>
      </c>
      <c r="E25" s="267"/>
      <c r="F25" s="267" t="s">
        <v>371</v>
      </c>
      <c r="G25" s="267"/>
      <c r="H25" s="267" t="s">
        <v>371</v>
      </c>
      <c r="I25" s="268"/>
      <c r="J25" s="231" t="s">
        <v>642</v>
      </c>
      <c r="K25" s="232" t="s">
        <v>642</v>
      </c>
      <c r="L25" s="233" t="s">
        <v>642</v>
      </c>
      <c r="M25" s="128"/>
      <c r="N25" s="121">
        <v>9</v>
      </c>
      <c r="O25" s="121" t="s">
        <v>372</v>
      </c>
      <c r="P25" s="133">
        <f t="shared" ref="P25:P54" si="1">M25*N25</f>
        <v>0</v>
      </c>
    </row>
    <row r="26" spans="1:19" ht="31.5" customHeight="1" x14ac:dyDescent="0.25">
      <c r="A26" s="121" t="s">
        <v>56</v>
      </c>
      <c r="B26" s="266" t="s">
        <v>634</v>
      </c>
      <c r="C26" s="267"/>
      <c r="D26" s="267" t="s">
        <v>634</v>
      </c>
      <c r="E26" s="267"/>
      <c r="F26" s="267" t="s">
        <v>634</v>
      </c>
      <c r="G26" s="267"/>
      <c r="H26" s="267" t="s">
        <v>634</v>
      </c>
      <c r="I26" s="268"/>
      <c r="J26" s="231" t="s">
        <v>373</v>
      </c>
      <c r="K26" s="232" t="s">
        <v>373</v>
      </c>
      <c r="L26" s="233" t="s">
        <v>373</v>
      </c>
      <c r="M26" s="128"/>
      <c r="N26" s="121">
        <v>2</v>
      </c>
      <c r="O26" s="121" t="s">
        <v>372</v>
      </c>
      <c r="P26" s="133">
        <f t="shared" si="1"/>
        <v>0</v>
      </c>
    </row>
    <row r="27" spans="1:19" ht="25.5" customHeight="1" x14ac:dyDescent="0.25">
      <c r="A27" s="121" t="s">
        <v>57</v>
      </c>
      <c r="B27" s="234" t="s">
        <v>374</v>
      </c>
      <c r="C27" s="234"/>
      <c r="D27" s="234" t="s">
        <v>374</v>
      </c>
      <c r="E27" s="234"/>
      <c r="F27" s="234" t="s">
        <v>374</v>
      </c>
      <c r="G27" s="234"/>
      <c r="H27" s="234" t="s">
        <v>374</v>
      </c>
      <c r="I27" s="234"/>
      <c r="J27" s="235" t="s">
        <v>643</v>
      </c>
      <c r="K27" s="235" t="s">
        <v>643</v>
      </c>
      <c r="L27" s="235" t="s">
        <v>643</v>
      </c>
      <c r="M27" s="128"/>
      <c r="N27" s="49">
        <v>9</v>
      </c>
      <c r="O27" s="48" t="s">
        <v>372</v>
      </c>
      <c r="P27" s="133">
        <f t="shared" si="1"/>
        <v>0</v>
      </c>
    </row>
    <row r="28" spans="1:19" ht="25.5" customHeight="1" x14ac:dyDescent="0.25">
      <c r="A28" s="121" t="s">
        <v>83</v>
      </c>
      <c r="B28" s="234" t="s">
        <v>375</v>
      </c>
      <c r="C28" s="234"/>
      <c r="D28" s="234" t="s">
        <v>375</v>
      </c>
      <c r="E28" s="234"/>
      <c r="F28" s="234" t="s">
        <v>375</v>
      </c>
      <c r="G28" s="234"/>
      <c r="H28" s="234" t="s">
        <v>375</v>
      </c>
      <c r="I28" s="234"/>
      <c r="J28" s="235" t="s">
        <v>644</v>
      </c>
      <c r="K28" s="235" t="s">
        <v>644</v>
      </c>
      <c r="L28" s="235" t="s">
        <v>644</v>
      </c>
      <c r="M28" s="128"/>
      <c r="N28" s="50">
        <v>9</v>
      </c>
      <c r="O28" s="48" t="s">
        <v>376</v>
      </c>
      <c r="P28" s="133">
        <f t="shared" si="1"/>
        <v>0</v>
      </c>
    </row>
    <row r="29" spans="1:19" ht="25.5" customHeight="1" x14ac:dyDescent="0.25">
      <c r="A29" s="121" t="s">
        <v>84</v>
      </c>
      <c r="B29" s="234" t="s">
        <v>377</v>
      </c>
      <c r="C29" s="234"/>
      <c r="D29" s="234" t="s">
        <v>377</v>
      </c>
      <c r="E29" s="234"/>
      <c r="F29" s="234" t="s">
        <v>377</v>
      </c>
      <c r="G29" s="234"/>
      <c r="H29" s="234" t="s">
        <v>377</v>
      </c>
      <c r="I29" s="234"/>
      <c r="J29" s="235" t="s">
        <v>644</v>
      </c>
      <c r="K29" s="235" t="s">
        <v>644</v>
      </c>
      <c r="L29" s="235" t="s">
        <v>644</v>
      </c>
      <c r="M29" s="128"/>
      <c r="N29" s="49">
        <v>1</v>
      </c>
      <c r="O29" s="48" t="s">
        <v>199</v>
      </c>
      <c r="P29" s="133">
        <f t="shared" si="1"/>
        <v>0</v>
      </c>
    </row>
    <row r="30" spans="1:19" ht="26.25" customHeight="1" x14ac:dyDescent="0.25">
      <c r="A30" s="121" t="s">
        <v>85</v>
      </c>
      <c r="B30" s="234" t="s">
        <v>378</v>
      </c>
      <c r="C30" s="234"/>
      <c r="D30" s="234" t="s">
        <v>378</v>
      </c>
      <c r="E30" s="234"/>
      <c r="F30" s="234" t="s">
        <v>378</v>
      </c>
      <c r="G30" s="234"/>
      <c r="H30" s="234" t="s">
        <v>378</v>
      </c>
      <c r="I30" s="234"/>
      <c r="J30" s="235" t="s">
        <v>644</v>
      </c>
      <c r="K30" s="235" t="s">
        <v>644</v>
      </c>
      <c r="L30" s="235" t="s">
        <v>644</v>
      </c>
      <c r="M30" s="128"/>
      <c r="N30" s="49">
        <v>6</v>
      </c>
      <c r="O30" s="48" t="s">
        <v>376</v>
      </c>
      <c r="P30" s="133">
        <f t="shared" si="1"/>
        <v>0</v>
      </c>
    </row>
    <row r="31" spans="1:19" ht="26.25" customHeight="1" x14ac:dyDescent="0.25">
      <c r="A31" s="121" t="s">
        <v>86</v>
      </c>
      <c r="B31" s="266" t="s">
        <v>379</v>
      </c>
      <c r="C31" s="267"/>
      <c r="D31" s="267" t="s">
        <v>379</v>
      </c>
      <c r="E31" s="267"/>
      <c r="F31" s="267" t="s">
        <v>379</v>
      </c>
      <c r="G31" s="267"/>
      <c r="H31" s="267" t="s">
        <v>379</v>
      </c>
      <c r="I31" s="268"/>
      <c r="J31" s="235" t="s">
        <v>644</v>
      </c>
      <c r="K31" s="235" t="s">
        <v>644</v>
      </c>
      <c r="L31" s="235" t="s">
        <v>644</v>
      </c>
      <c r="M31" s="128"/>
      <c r="N31" s="122">
        <v>3</v>
      </c>
      <c r="O31" s="120" t="s">
        <v>376</v>
      </c>
      <c r="P31" s="133">
        <f t="shared" si="1"/>
        <v>0</v>
      </c>
    </row>
    <row r="32" spans="1:19" ht="24" customHeight="1" x14ac:dyDescent="0.25">
      <c r="A32" s="121" t="s">
        <v>87</v>
      </c>
      <c r="B32" s="234" t="s">
        <v>635</v>
      </c>
      <c r="C32" s="234"/>
      <c r="D32" s="234" t="s">
        <v>635</v>
      </c>
      <c r="E32" s="234"/>
      <c r="F32" s="234" t="s">
        <v>635</v>
      </c>
      <c r="G32" s="234"/>
      <c r="H32" s="234" t="s">
        <v>635</v>
      </c>
      <c r="I32" s="234"/>
      <c r="J32" s="235" t="s">
        <v>644</v>
      </c>
      <c r="K32" s="235" t="s">
        <v>644</v>
      </c>
      <c r="L32" s="235" t="s">
        <v>644</v>
      </c>
      <c r="M32" s="128"/>
      <c r="N32" s="50">
        <v>1</v>
      </c>
      <c r="O32" s="48" t="s">
        <v>380</v>
      </c>
      <c r="P32" s="133">
        <f t="shared" si="1"/>
        <v>0</v>
      </c>
    </row>
    <row r="33" spans="1:16" ht="19.5" customHeight="1" x14ac:dyDescent="0.25">
      <c r="A33" s="121" t="s">
        <v>88</v>
      </c>
      <c r="B33" s="234" t="s">
        <v>381</v>
      </c>
      <c r="C33" s="234"/>
      <c r="D33" s="234" t="s">
        <v>381</v>
      </c>
      <c r="E33" s="234"/>
      <c r="F33" s="234" t="s">
        <v>381</v>
      </c>
      <c r="G33" s="234"/>
      <c r="H33" s="234" t="s">
        <v>381</v>
      </c>
      <c r="I33" s="234"/>
      <c r="J33" s="235" t="s">
        <v>382</v>
      </c>
      <c r="K33" s="235" t="s">
        <v>382</v>
      </c>
      <c r="L33" s="235" t="s">
        <v>382</v>
      </c>
      <c r="M33" s="128"/>
      <c r="N33" s="49">
        <v>2</v>
      </c>
      <c r="O33" s="48" t="s">
        <v>198</v>
      </c>
      <c r="P33" s="133">
        <f t="shared" si="1"/>
        <v>0</v>
      </c>
    </row>
    <row r="34" spans="1:16" ht="24" customHeight="1" x14ac:dyDescent="0.25">
      <c r="A34" s="121" t="s">
        <v>89</v>
      </c>
      <c r="B34" s="234" t="s">
        <v>383</v>
      </c>
      <c r="C34" s="234"/>
      <c r="D34" s="234" t="s">
        <v>383</v>
      </c>
      <c r="E34" s="234"/>
      <c r="F34" s="234" t="s">
        <v>383</v>
      </c>
      <c r="G34" s="234"/>
      <c r="H34" s="234" t="s">
        <v>383</v>
      </c>
      <c r="I34" s="234"/>
      <c r="J34" s="235" t="s">
        <v>645</v>
      </c>
      <c r="K34" s="235" t="s">
        <v>645</v>
      </c>
      <c r="L34" s="235" t="s">
        <v>645</v>
      </c>
      <c r="M34" s="128"/>
      <c r="N34" s="49">
        <v>2</v>
      </c>
      <c r="O34" s="48" t="s">
        <v>372</v>
      </c>
      <c r="P34" s="133">
        <f t="shared" si="1"/>
        <v>0</v>
      </c>
    </row>
    <row r="35" spans="1:16" ht="24.75" customHeight="1" x14ac:dyDescent="0.25">
      <c r="A35" s="121" t="s">
        <v>90</v>
      </c>
      <c r="B35" s="234" t="s">
        <v>384</v>
      </c>
      <c r="C35" s="234"/>
      <c r="D35" s="234" t="s">
        <v>384</v>
      </c>
      <c r="E35" s="234"/>
      <c r="F35" s="234" t="s">
        <v>384</v>
      </c>
      <c r="G35" s="234"/>
      <c r="H35" s="234" t="s">
        <v>384</v>
      </c>
      <c r="I35" s="234"/>
      <c r="J35" s="235" t="s">
        <v>645</v>
      </c>
      <c r="K35" s="235" t="s">
        <v>645</v>
      </c>
      <c r="L35" s="235" t="s">
        <v>645</v>
      </c>
      <c r="M35" s="128"/>
      <c r="N35" s="49">
        <v>1</v>
      </c>
      <c r="O35" s="48" t="s">
        <v>380</v>
      </c>
      <c r="P35" s="133">
        <f t="shared" si="1"/>
        <v>0</v>
      </c>
    </row>
    <row r="36" spans="1:16" ht="28.5" customHeight="1" x14ac:dyDescent="0.25">
      <c r="A36" s="121" t="s">
        <v>91</v>
      </c>
      <c r="B36" s="234" t="s">
        <v>385</v>
      </c>
      <c r="C36" s="234"/>
      <c r="D36" s="234" t="s">
        <v>385</v>
      </c>
      <c r="E36" s="234"/>
      <c r="F36" s="234" t="s">
        <v>385</v>
      </c>
      <c r="G36" s="234"/>
      <c r="H36" s="234" t="s">
        <v>385</v>
      </c>
      <c r="I36" s="234"/>
      <c r="J36" s="243" t="s">
        <v>678</v>
      </c>
      <c r="K36" s="244"/>
      <c r="L36" s="245"/>
      <c r="M36" s="128"/>
      <c r="N36" s="50">
        <v>1</v>
      </c>
      <c r="O36" s="48" t="s">
        <v>200</v>
      </c>
      <c r="P36" s="133">
        <f t="shared" si="1"/>
        <v>0</v>
      </c>
    </row>
    <row r="37" spans="1:16" ht="19.5" customHeight="1" x14ac:dyDescent="0.25">
      <c r="A37" s="121" t="s">
        <v>92</v>
      </c>
      <c r="B37" s="234" t="s">
        <v>386</v>
      </c>
      <c r="C37" s="234"/>
      <c r="D37" s="234" t="s">
        <v>386</v>
      </c>
      <c r="E37" s="234"/>
      <c r="F37" s="234" t="s">
        <v>386</v>
      </c>
      <c r="G37" s="234"/>
      <c r="H37" s="234" t="s">
        <v>386</v>
      </c>
      <c r="I37" s="234"/>
      <c r="J37" s="246"/>
      <c r="K37" s="247"/>
      <c r="L37" s="248"/>
      <c r="M37" s="128"/>
      <c r="N37" s="50">
        <v>1</v>
      </c>
      <c r="O37" s="48" t="s">
        <v>200</v>
      </c>
      <c r="P37" s="133">
        <f t="shared" si="1"/>
        <v>0</v>
      </c>
    </row>
    <row r="38" spans="1:16" ht="78.75" customHeight="1" x14ac:dyDescent="0.25">
      <c r="A38" s="121" t="s">
        <v>93</v>
      </c>
      <c r="B38" s="234" t="s">
        <v>636</v>
      </c>
      <c r="C38" s="234"/>
      <c r="D38" s="234" t="s">
        <v>636</v>
      </c>
      <c r="E38" s="234"/>
      <c r="F38" s="234" t="s">
        <v>636</v>
      </c>
      <c r="G38" s="234"/>
      <c r="H38" s="234" t="s">
        <v>636</v>
      </c>
      <c r="I38" s="234"/>
      <c r="J38" s="249"/>
      <c r="K38" s="250"/>
      <c r="L38" s="251"/>
      <c r="M38" s="128"/>
      <c r="N38" s="50">
        <v>1</v>
      </c>
      <c r="O38" s="48" t="s">
        <v>641</v>
      </c>
      <c r="P38" s="133">
        <f t="shared" si="1"/>
        <v>0</v>
      </c>
    </row>
    <row r="39" spans="1:16" ht="27.75" customHeight="1" x14ac:dyDescent="0.25">
      <c r="A39" s="121" t="s">
        <v>94</v>
      </c>
      <c r="B39" s="234" t="s">
        <v>637</v>
      </c>
      <c r="C39" s="234"/>
      <c r="D39" s="234" t="s">
        <v>637</v>
      </c>
      <c r="E39" s="234"/>
      <c r="F39" s="234" t="s">
        <v>637</v>
      </c>
      <c r="G39" s="234"/>
      <c r="H39" s="234" t="s">
        <v>637</v>
      </c>
      <c r="I39" s="234"/>
      <c r="J39" s="231" t="s">
        <v>647</v>
      </c>
      <c r="K39" s="232" t="s">
        <v>647</v>
      </c>
      <c r="L39" s="233" t="s">
        <v>647</v>
      </c>
      <c r="M39" s="128"/>
      <c r="N39" s="50">
        <v>1</v>
      </c>
      <c r="O39" s="48"/>
      <c r="P39" s="133">
        <f t="shared" si="1"/>
        <v>0</v>
      </c>
    </row>
    <row r="40" spans="1:16" ht="39" customHeight="1" x14ac:dyDescent="0.25">
      <c r="A40" s="121" t="s">
        <v>95</v>
      </c>
      <c r="B40" s="234" t="s">
        <v>638</v>
      </c>
      <c r="C40" s="234"/>
      <c r="D40" s="234" t="s">
        <v>638</v>
      </c>
      <c r="E40" s="234"/>
      <c r="F40" s="234" t="s">
        <v>638</v>
      </c>
      <c r="G40" s="234"/>
      <c r="H40" s="234" t="s">
        <v>638</v>
      </c>
      <c r="I40" s="234"/>
      <c r="J40" s="231" t="s">
        <v>387</v>
      </c>
      <c r="K40" s="232" t="s">
        <v>387</v>
      </c>
      <c r="L40" s="233" t="s">
        <v>387</v>
      </c>
      <c r="M40" s="128"/>
      <c r="N40" s="50">
        <v>1</v>
      </c>
      <c r="O40" s="48" t="s">
        <v>372</v>
      </c>
      <c r="P40" s="133">
        <f t="shared" si="1"/>
        <v>0</v>
      </c>
    </row>
    <row r="41" spans="1:16" ht="24" customHeight="1" x14ac:dyDescent="0.25">
      <c r="A41" s="121" t="s">
        <v>96</v>
      </c>
      <c r="B41" s="234" t="s">
        <v>388</v>
      </c>
      <c r="C41" s="234"/>
      <c r="D41" s="234" t="s">
        <v>388</v>
      </c>
      <c r="E41" s="234"/>
      <c r="F41" s="234" t="s">
        <v>388</v>
      </c>
      <c r="G41" s="234"/>
      <c r="H41" s="234" t="s">
        <v>388</v>
      </c>
      <c r="I41" s="234"/>
      <c r="J41" s="231" t="s">
        <v>648</v>
      </c>
      <c r="K41" s="232" t="s">
        <v>648</v>
      </c>
      <c r="L41" s="233" t="s">
        <v>648</v>
      </c>
      <c r="M41" s="128"/>
      <c r="N41" s="49">
        <v>4</v>
      </c>
      <c r="O41" s="48" t="s">
        <v>389</v>
      </c>
      <c r="P41" s="133">
        <f t="shared" si="1"/>
        <v>0</v>
      </c>
    </row>
    <row r="42" spans="1:16" ht="19.5" customHeight="1" x14ac:dyDescent="0.25">
      <c r="A42" s="121" t="s">
        <v>97</v>
      </c>
      <c r="B42" s="234" t="s">
        <v>390</v>
      </c>
      <c r="C42" s="234"/>
      <c r="D42" s="234" t="s">
        <v>390</v>
      </c>
      <c r="E42" s="234"/>
      <c r="F42" s="234" t="s">
        <v>390</v>
      </c>
      <c r="G42" s="234"/>
      <c r="H42" s="234" t="s">
        <v>390</v>
      </c>
      <c r="I42" s="234"/>
      <c r="J42" s="231" t="s">
        <v>391</v>
      </c>
      <c r="K42" s="232" t="s">
        <v>391</v>
      </c>
      <c r="L42" s="233" t="s">
        <v>391</v>
      </c>
      <c r="M42" s="128"/>
      <c r="N42" s="49">
        <v>4</v>
      </c>
      <c r="O42" s="48" t="s">
        <v>372</v>
      </c>
      <c r="P42" s="133">
        <f t="shared" si="1"/>
        <v>0</v>
      </c>
    </row>
    <row r="43" spans="1:16" ht="24.75" customHeight="1" x14ac:dyDescent="0.25">
      <c r="A43" s="121" t="s">
        <v>98</v>
      </c>
      <c r="B43" s="234" t="s">
        <v>639</v>
      </c>
      <c r="C43" s="234"/>
      <c r="D43" s="234" t="s">
        <v>639</v>
      </c>
      <c r="E43" s="234"/>
      <c r="F43" s="234" t="s">
        <v>639</v>
      </c>
      <c r="G43" s="234"/>
      <c r="H43" s="234" t="s">
        <v>639</v>
      </c>
      <c r="I43" s="234"/>
      <c r="J43" s="231" t="s">
        <v>646</v>
      </c>
      <c r="K43" s="232" t="s">
        <v>646</v>
      </c>
      <c r="L43" s="233" t="s">
        <v>646</v>
      </c>
      <c r="M43" s="128"/>
      <c r="N43" s="49">
        <v>1</v>
      </c>
      <c r="O43" s="48" t="s">
        <v>641</v>
      </c>
      <c r="P43" s="133">
        <f t="shared" si="1"/>
        <v>0</v>
      </c>
    </row>
    <row r="44" spans="1:16" ht="26.25" customHeight="1" x14ac:dyDescent="0.25">
      <c r="A44" s="121" t="s">
        <v>99</v>
      </c>
      <c r="B44" s="234" t="s">
        <v>640</v>
      </c>
      <c r="C44" s="234"/>
      <c r="D44" s="234" t="s">
        <v>640</v>
      </c>
      <c r="E44" s="234"/>
      <c r="F44" s="234" t="s">
        <v>640</v>
      </c>
      <c r="G44" s="234"/>
      <c r="H44" s="234" t="s">
        <v>640</v>
      </c>
      <c r="I44" s="234"/>
      <c r="J44" s="231" t="s">
        <v>646</v>
      </c>
      <c r="K44" s="232" t="s">
        <v>646</v>
      </c>
      <c r="L44" s="233" t="s">
        <v>646</v>
      </c>
      <c r="M44" s="128"/>
      <c r="N44" s="49">
        <v>1</v>
      </c>
      <c r="O44" s="48" t="s">
        <v>641</v>
      </c>
      <c r="P44" s="133">
        <f t="shared" si="1"/>
        <v>0</v>
      </c>
    </row>
    <row r="45" spans="1:16" ht="19.5" customHeight="1" x14ac:dyDescent="0.25">
      <c r="A45" s="236" t="s">
        <v>392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8"/>
    </row>
    <row r="46" spans="1:16" ht="24" customHeight="1" x14ac:dyDescent="0.25">
      <c r="A46" s="121" t="s">
        <v>100</v>
      </c>
      <c r="B46" s="234" t="s">
        <v>649</v>
      </c>
      <c r="C46" s="234"/>
      <c r="D46" s="234" t="s">
        <v>649</v>
      </c>
      <c r="E46" s="234"/>
      <c r="F46" s="234" t="s">
        <v>649</v>
      </c>
      <c r="G46" s="234"/>
      <c r="H46" s="234" t="s">
        <v>649</v>
      </c>
      <c r="I46" s="234"/>
      <c r="J46" s="235" t="s">
        <v>652</v>
      </c>
      <c r="K46" s="235" t="s">
        <v>652</v>
      </c>
      <c r="L46" s="235" t="s">
        <v>652</v>
      </c>
      <c r="M46" s="128"/>
      <c r="N46" s="123">
        <v>5</v>
      </c>
      <c r="O46" s="124" t="s">
        <v>200</v>
      </c>
      <c r="P46" s="133">
        <f t="shared" si="1"/>
        <v>0</v>
      </c>
    </row>
    <row r="47" spans="1:16" ht="45" customHeight="1" x14ac:dyDescent="0.25">
      <c r="A47" s="40" t="s">
        <v>101</v>
      </c>
      <c r="B47" s="234" t="s">
        <v>650</v>
      </c>
      <c r="C47" s="234"/>
      <c r="D47" s="234" t="s">
        <v>650</v>
      </c>
      <c r="E47" s="234"/>
      <c r="F47" s="234" t="s">
        <v>650</v>
      </c>
      <c r="G47" s="234"/>
      <c r="H47" s="234" t="s">
        <v>650</v>
      </c>
      <c r="I47" s="234"/>
      <c r="J47" s="235" t="s">
        <v>653</v>
      </c>
      <c r="K47" s="235" t="s">
        <v>653</v>
      </c>
      <c r="L47" s="235" t="s">
        <v>653</v>
      </c>
      <c r="M47" s="128"/>
      <c r="N47" s="50">
        <v>1</v>
      </c>
      <c r="O47" s="48" t="s">
        <v>389</v>
      </c>
      <c r="P47" s="133">
        <f t="shared" si="1"/>
        <v>0</v>
      </c>
    </row>
    <row r="48" spans="1:16" ht="55.5" customHeight="1" x14ac:dyDescent="0.25">
      <c r="A48" s="40" t="s">
        <v>102</v>
      </c>
      <c r="B48" s="234" t="s">
        <v>651</v>
      </c>
      <c r="C48" s="234"/>
      <c r="D48" s="234" t="s">
        <v>651</v>
      </c>
      <c r="E48" s="234"/>
      <c r="F48" s="234" t="s">
        <v>651</v>
      </c>
      <c r="G48" s="234"/>
      <c r="H48" s="234" t="s">
        <v>651</v>
      </c>
      <c r="I48" s="234"/>
      <c r="J48" s="235" t="s">
        <v>393</v>
      </c>
      <c r="K48" s="235" t="s">
        <v>393</v>
      </c>
      <c r="L48" s="235" t="s">
        <v>393</v>
      </c>
      <c r="M48" s="128"/>
      <c r="N48" s="50">
        <v>1</v>
      </c>
      <c r="O48" s="48" t="s">
        <v>394</v>
      </c>
      <c r="P48" s="133">
        <f t="shared" si="1"/>
        <v>0</v>
      </c>
    </row>
    <row r="49" spans="1:18" ht="19.5" customHeight="1" x14ac:dyDescent="0.25">
      <c r="A49" s="236" t="s">
        <v>395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8"/>
    </row>
    <row r="50" spans="1:18" ht="33.75" customHeight="1" x14ac:dyDescent="0.25">
      <c r="A50" s="40" t="s">
        <v>103</v>
      </c>
      <c r="B50" s="234" t="s">
        <v>654</v>
      </c>
      <c r="C50" s="234"/>
      <c r="D50" s="234" t="s">
        <v>654</v>
      </c>
      <c r="E50" s="234"/>
      <c r="F50" s="234" t="s">
        <v>654</v>
      </c>
      <c r="G50" s="234"/>
      <c r="H50" s="234" t="s">
        <v>654</v>
      </c>
      <c r="I50" s="234"/>
      <c r="J50" s="235" t="s">
        <v>396</v>
      </c>
      <c r="K50" s="235" t="s">
        <v>396</v>
      </c>
      <c r="L50" s="235" t="s">
        <v>396</v>
      </c>
      <c r="M50" s="128"/>
      <c r="N50" s="49">
        <v>6</v>
      </c>
      <c r="O50" s="49" t="s">
        <v>389</v>
      </c>
      <c r="P50" s="133">
        <f t="shared" si="1"/>
        <v>0</v>
      </c>
    </row>
    <row r="51" spans="1:18" ht="36" customHeight="1" x14ac:dyDescent="0.25">
      <c r="A51" s="40" t="s">
        <v>104</v>
      </c>
      <c r="B51" s="234" t="s">
        <v>655</v>
      </c>
      <c r="C51" s="234"/>
      <c r="D51" s="234" t="s">
        <v>655</v>
      </c>
      <c r="E51" s="234"/>
      <c r="F51" s="234" t="s">
        <v>655</v>
      </c>
      <c r="G51" s="234"/>
      <c r="H51" s="234" t="s">
        <v>655</v>
      </c>
      <c r="I51" s="234"/>
      <c r="J51" s="235" t="s">
        <v>397</v>
      </c>
      <c r="K51" s="235" t="s">
        <v>397</v>
      </c>
      <c r="L51" s="235" t="s">
        <v>397</v>
      </c>
      <c r="M51" s="128"/>
      <c r="N51" s="50">
        <v>6</v>
      </c>
      <c r="O51" s="48" t="s">
        <v>200</v>
      </c>
      <c r="P51" s="133">
        <f t="shared" si="1"/>
        <v>0</v>
      </c>
    </row>
    <row r="52" spans="1:18" ht="62.25" customHeight="1" x14ac:dyDescent="0.25">
      <c r="A52" s="40" t="s">
        <v>105</v>
      </c>
      <c r="B52" s="234" t="s">
        <v>656</v>
      </c>
      <c r="C52" s="234"/>
      <c r="D52" s="234" t="s">
        <v>656</v>
      </c>
      <c r="E52" s="234"/>
      <c r="F52" s="234" t="s">
        <v>656</v>
      </c>
      <c r="G52" s="234"/>
      <c r="H52" s="234" t="s">
        <v>656</v>
      </c>
      <c r="I52" s="234"/>
      <c r="J52" s="235" t="s">
        <v>653</v>
      </c>
      <c r="K52" s="235" t="s">
        <v>653</v>
      </c>
      <c r="L52" s="235" t="s">
        <v>653</v>
      </c>
      <c r="M52" s="128"/>
      <c r="N52" s="50">
        <v>6</v>
      </c>
      <c r="O52" s="48" t="s">
        <v>389</v>
      </c>
      <c r="P52" s="133">
        <f t="shared" si="1"/>
        <v>0</v>
      </c>
    </row>
    <row r="53" spans="1:18" ht="63" customHeight="1" x14ac:dyDescent="0.25">
      <c r="A53" s="40" t="s">
        <v>106</v>
      </c>
      <c r="B53" s="234" t="s">
        <v>657</v>
      </c>
      <c r="C53" s="234"/>
      <c r="D53" s="234" t="s">
        <v>657</v>
      </c>
      <c r="E53" s="234"/>
      <c r="F53" s="234" t="s">
        <v>657</v>
      </c>
      <c r="G53" s="234"/>
      <c r="H53" s="234" t="s">
        <v>657</v>
      </c>
      <c r="I53" s="234"/>
      <c r="J53" s="235" t="s">
        <v>653</v>
      </c>
      <c r="K53" s="235" t="s">
        <v>653</v>
      </c>
      <c r="L53" s="235" t="s">
        <v>653</v>
      </c>
      <c r="M53" s="128"/>
      <c r="N53" s="50">
        <v>3</v>
      </c>
      <c r="O53" s="48" t="s">
        <v>304</v>
      </c>
      <c r="P53" s="133">
        <f t="shared" si="1"/>
        <v>0</v>
      </c>
    </row>
    <row r="54" spans="1:18" ht="28.5" customHeight="1" x14ac:dyDescent="0.25">
      <c r="A54" s="40" t="s">
        <v>107</v>
      </c>
      <c r="B54" s="234" t="s">
        <v>658</v>
      </c>
      <c r="C54" s="234"/>
      <c r="D54" s="234" t="s">
        <v>658</v>
      </c>
      <c r="E54" s="234"/>
      <c r="F54" s="234" t="s">
        <v>658</v>
      </c>
      <c r="G54" s="234"/>
      <c r="H54" s="234" t="s">
        <v>658</v>
      </c>
      <c r="I54" s="234"/>
      <c r="J54" s="235" t="s">
        <v>399</v>
      </c>
      <c r="K54" s="235" t="s">
        <v>399</v>
      </c>
      <c r="L54" s="235" t="s">
        <v>399</v>
      </c>
      <c r="M54" s="128"/>
      <c r="N54" s="50">
        <v>1</v>
      </c>
      <c r="O54" s="48" t="s">
        <v>199</v>
      </c>
      <c r="P54" s="133">
        <f t="shared" si="1"/>
        <v>0</v>
      </c>
      <c r="R54" s="125"/>
    </row>
    <row r="55" spans="1:18" s="64" customFormat="1" ht="19.5" customHeight="1" x14ac:dyDescent="0.25">
      <c r="A55" s="236" t="s">
        <v>400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8"/>
    </row>
    <row r="56" spans="1:18" ht="19.5" customHeight="1" x14ac:dyDescent="0.25">
      <c r="A56" s="236" t="s">
        <v>401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8"/>
    </row>
    <row r="57" spans="1:18" ht="68.25" customHeight="1" x14ac:dyDescent="0.25">
      <c r="A57" s="40" t="s">
        <v>108</v>
      </c>
      <c r="B57" s="234" t="s">
        <v>402</v>
      </c>
      <c r="C57" s="234"/>
      <c r="D57" s="234"/>
      <c r="E57" s="234"/>
      <c r="F57" s="234"/>
      <c r="G57" s="234"/>
      <c r="H57" s="234"/>
      <c r="I57" s="234"/>
      <c r="J57" s="231" t="s">
        <v>398</v>
      </c>
      <c r="K57" s="232"/>
      <c r="L57" s="233"/>
      <c r="M57" s="53"/>
      <c r="N57" s="49">
        <v>7</v>
      </c>
      <c r="O57" s="48" t="s">
        <v>389</v>
      </c>
      <c r="P57" s="133">
        <f t="shared" ref="P57:P61" si="2">M57*N57</f>
        <v>0</v>
      </c>
    </row>
    <row r="58" spans="1:18" ht="82.5" customHeight="1" x14ac:dyDescent="0.25">
      <c r="A58" s="40" t="s">
        <v>109</v>
      </c>
      <c r="B58" s="234" t="s">
        <v>403</v>
      </c>
      <c r="C58" s="234"/>
      <c r="D58" s="234"/>
      <c r="E58" s="234"/>
      <c r="F58" s="234"/>
      <c r="G58" s="234"/>
      <c r="H58" s="234"/>
      <c r="I58" s="234"/>
      <c r="J58" s="231" t="s">
        <v>398</v>
      </c>
      <c r="K58" s="232"/>
      <c r="L58" s="233"/>
      <c r="M58" s="53"/>
      <c r="N58" s="49">
        <v>7</v>
      </c>
      <c r="O58" s="48" t="s">
        <v>389</v>
      </c>
      <c r="P58" s="133">
        <f t="shared" si="2"/>
        <v>0</v>
      </c>
    </row>
    <row r="59" spans="1:18" ht="119.25" customHeight="1" x14ac:dyDescent="0.25">
      <c r="A59" s="40" t="s">
        <v>110</v>
      </c>
      <c r="B59" s="234" t="s">
        <v>404</v>
      </c>
      <c r="C59" s="234"/>
      <c r="D59" s="234"/>
      <c r="E59" s="234"/>
      <c r="F59" s="234"/>
      <c r="G59" s="234"/>
      <c r="H59" s="234"/>
      <c r="I59" s="234"/>
      <c r="J59" s="231" t="s">
        <v>398</v>
      </c>
      <c r="K59" s="232"/>
      <c r="L59" s="233"/>
      <c r="M59" s="53"/>
      <c r="N59" s="49">
        <v>7</v>
      </c>
      <c r="O59" s="48" t="s">
        <v>389</v>
      </c>
      <c r="P59" s="133">
        <f t="shared" si="2"/>
        <v>0</v>
      </c>
    </row>
    <row r="60" spans="1:18" ht="156.75" customHeight="1" x14ac:dyDescent="0.25">
      <c r="A60" s="40" t="s">
        <v>111</v>
      </c>
      <c r="B60" s="234" t="s">
        <v>405</v>
      </c>
      <c r="C60" s="234"/>
      <c r="D60" s="234"/>
      <c r="E60" s="234"/>
      <c r="F60" s="234"/>
      <c r="G60" s="234"/>
      <c r="H60" s="234"/>
      <c r="I60" s="234"/>
      <c r="J60" s="231" t="s">
        <v>398</v>
      </c>
      <c r="K60" s="232"/>
      <c r="L60" s="233"/>
      <c r="M60" s="131"/>
      <c r="N60" s="122">
        <v>4</v>
      </c>
      <c r="O60" s="48" t="s">
        <v>389</v>
      </c>
      <c r="P60" s="133">
        <f t="shared" si="2"/>
        <v>0</v>
      </c>
    </row>
    <row r="61" spans="1:18" ht="159.75" customHeight="1" x14ac:dyDescent="0.25">
      <c r="A61" s="40" t="s">
        <v>112</v>
      </c>
      <c r="B61" s="234" t="s">
        <v>659</v>
      </c>
      <c r="C61" s="234"/>
      <c r="D61" s="234"/>
      <c r="E61" s="234"/>
      <c r="F61" s="234"/>
      <c r="G61" s="234"/>
      <c r="H61" s="234"/>
      <c r="I61" s="234"/>
      <c r="J61" s="231" t="s">
        <v>398</v>
      </c>
      <c r="K61" s="232"/>
      <c r="L61" s="233"/>
      <c r="M61" s="53"/>
      <c r="N61" s="49">
        <v>1</v>
      </c>
      <c r="O61" s="82" t="s">
        <v>304</v>
      </c>
      <c r="P61" s="133">
        <f t="shared" si="2"/>
        <v>0</v>
      </c>
      <c r="Q61" s="125"/>
    </row>
    <row r="62" spans="1:18" ht="19.5" customHeight="1" x14ac:dyDescent="0.25">
      <c r="A62" s="269" t="s">
        <v>406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1"/>
    </row>
    <row r="63" spans="1:18" ht="42" customHeight="1" x14ac:dyDescent="0.25">
      <c r="A63" s="40" t="s">
        <v>113</v>
      </c>
      <c r="B63" s="234" t="s">
        <v>660</v>
      </c>
      <c r="C63" s="234"/>
      <c r="D63" s="234"/>
      <c r="E63" s="234"/>
      <c r="F63" s="234"/>
      <c r="G63" s="234"/>
      <c r="H63" s="234"/>
      <c r="I63" s="234"/>
      <c r="J63" s="235" t="s">
        <v>407</v>
      </c>
      <c r="K63" s="235"/>
      <c r="L63" s="235"/>
      <c r="M63" s="53"/>
      <c r="N63" s="49">
        <v>1</v>
      </c>
      <c r="O63" s="82" t="s">
        <v>304</v>
      </c>
      <c r="P63" s="133"/>
    </row>
    <row r="64" spans="1:18" ht="19.5" customHeight="1" x14ac:dyDescent="0.25">
      <c r="A64" s="239" t="s">
        <v>408</v>
      </c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1"/>
    </row>
    <row r="65" spans="1:18" ht="73.5" customHeight="1" x14ac:dyDescent="0.25">
      <c r="A65" s="40" t="s">
        <v>114</v>
      </c>
      <c r="B65" s="234" t="s">
        <v>661</v>
      </c>
      <c r="C65" s="234"/>
      <c r="D65" s="234"/>
      <c r="E65" s="234"/>
      <c r="F65" s="234"/>
      <c r="G65" s="234"/>
      <c r="H65" s="234"/>
      <c r="I65" s="234"/>
      <c r="J65" s="242" t="s">
        <v>663</v>
      </c>
      <c r="K65" s="242"/>
      <c r="L65" s="242"/>
      <c r="M65" s="53"/>
      <c r="N65" s="49">
        <v>1</v>
      </c>
      <c r="O65" s="48" t="s">
        <v>389</v>
      </c>
      <c r="P65" s="133">
        <f t="shared" ref="P65:P66" si="3">M65*N65</f>
        <v>0</v>
      </c>
    </row>
    <row r="66" spans="1:18" ht="73.5" customHeight="1" x14ac:dyDescent="0.25">
      <c r="A66" s="40" t="s">
        <v>115</v>
      </c>
      <c r="B66" s="234" t="s">
        <v>662</v>
      </c>
      <c r="C66" s="234"/>
      <c r="D66" s="234"/>
      <c r="E66" s="234"/>
      <c r="F66" s="234"/>
      <c r="G66" s="234"/>
      <c r="H66" s="234"/>
      <c r="I66" s="234"/>
      <c r="J66" s="242"/>
      <c r="K66" s="242"/>
      <c r="L66" s="242"/>
      <c r="M66" s="53"/>
      <c r="N66" s="49">
        <v>1</v>
      </c>
      <c r="O66" s="48"/>
      <c r="P66" s="133">
        <f t="shared" si="3"/>
        <v>0</v>
      </c>
    </row>
    <row r="67" spans="1:18" ht="19.5" customHeight="1" x14ac:dyDescent="0.25">
      <c r="A67" s="236" t="s">
        <v>409</v>
      </c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8"/>
    </row>
    <row r="68" spans="1:18" ht="48" customHeight="1" x14ac:dyDescent="0.25">
      <c r="A68" s="40" t="s">
        <v>116</v>
      </c>
      <c r="B68" s="234" t="s">
        <v>410</v>
      </c>
      <c r="C68" s="234"/>
      <c r="D68" s="234" t="s">
        <v>410</v>
      </c>
      <c r="E68" s="234"/>
      <c r="F68" s="234" t="s">
        <v>410</v>
      </c>
      <c r="G68" s="234"/>
      <c r="H68" s="234" t="s">
        <v>410</v>
      </c>
      <c r="I68" s="234"/>
      <c r="J68" s="235" t="s">
        <v>411</v>
      </c>
      <c r="K68" s="235"/>
      <c r="L68" s="235"/>
      <c r="M68" s="53"/>
      <c r="N68" s="49">
        <v>2</v>
      </c>
      <c r="O68" s="48" t="s">
        <v>389</v>
      </c>
      <c r="P68" s="133">
        <f t="shared" ref="P68:P70" si="4">M68*N68</f>
        <v>0</v>
      </c>
    </row>
    <row r="69" spans="1:18" ht="69.75" customHeight="1" x14ac:dyDescent="0.25">
      <c r="A69" s="40" t="s">
        <v>117</v>
      </c>
      <c r="B69" s="234" t="s">
        <v>664</v>
      </c>
      <c r="C69" s="234"/>
      <c r="D69" s="234" t="s">
        <v>664</v>
      </c>
      <c r="E69" s="234"/>
      <c r="F69" s="234" t="s">
        <v>664</v>
      </c>
      <c r="G69" s="234"/>
      <c r="H69" s="234" t="s">
        <v>664</v>
      </c>
      <c r="I69" s="234"/>
      <c r="J69" s="235"/>
      <c r="K69" s="235"/>
      <c r="L69" s="235"/>
      <c r="M69" s="53"/>
      <c r="N69" s="49">
        <v>2</v>
      </c>
      <c r="O69" s="48" t="s">
        <v>389</v>
      </c>
      <c r="P69" s="133">
        <f t="shared" si="4"/>
        <v>0</v>
      </c>
    </row>
    <row r="70" spans="1:18" ht="48" customHeight="1" x14ac:dyDescent="0.25">
      <c r="A70" s="40" t="s">
        <v>118</v>
      </c>
      <c r="B70" s="234" t="s">
        <v>665</v>
      </c>
      <c r="C70" s="234"/>
      <c r="D70" s="234" t="s">
        <v>665</v>
      </c>
      <c r="E70" s="234"/>
      <c r="F70" s="234" t="s">
        <v>665</v>
      </c>
      <c r="G70" s="234"/>
      <c r="H70" s="234" t="s">
        <v>665</v>
      </c>
      <c r="I70" s="234"/>
      <c r="J70" s="235"/>
      <c r="K70" s="235"/>
      <c r="L70" s="235"/>
      <c r="M70" s="53"/>
      <c r="N70" s="49">
        <v>2</v>
      </c>
      <c r="O70" s="48" t="s">
        <v>389</v>
      </c>
      <c r="P70" s="133">
        <f t="shared" si="4"/>
        <v>0</v>
      </c>
      <c r="R70" s="125"/>
    </row>
    <row r="71" spans="1:18" ht="19.5" customHeight="1" x14ac:dyDescent="0.25">
      <c r="A71" s="236" t="s">
        <v>412</v>
      </c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8"/>
    </row>
    <row r="72" spans="1:18" ht="81.75" customHeight="1" x14ac:dyDescent="0.25">
      <c r="A72" s="40" t="s">
        <v>119</v>
      </c>
      <c r="B72" s="234" t="s">
        <v>413</v>
      </c>
      <c r="C72" s="234"/>
      <c r="D72" s="234"/>
      <c r="E72" s="234"/>
      <c r="F72" s="234"/>
      <c r="G72" s="234"/>
      <c r="H72" s="234"/>
      <c r="I72" s="234"/>
      <c r="J72" s="235" t="s">
        <v>414</v>
      </c>
      <c r="K72" s="235"/>
      <c r="L72" s="235"/>
      <c r="M72" s="53"/>
      <c r="N72" s="49">
        <v>7</v>
      </c>
      <c r="O72" s="49" t="s">
        <v>376</v>
      </c>
      <c r="P72" s="134">
        <f t="shared" ref="P72" si="5">M72*N72</f>
        <v>0</v>
      </c>
    </row>
    <row r="73" spans="1:18" ht="19.5" customHeight="1" x14ac:dyDescent="0.25">
      <c r="A73" s="236" t="s">
        <v>415</v>
      </c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8"/>
    </row>
    <row r="74" spans="1:18" ht="18.95" customHeight="1" x14ac:dyDescent="0.25">
      <c r="A74" s="40" t="s">
        <v>120</v>
      </c>
      <c r="B74" s="234" t="s">
        <v>416</v>
      </c>
      <c r="C74" s="234"/>
      <c r="D74" s="234" t="s">
        <v>416</v>
      </c>
      <c r="E74" s="234"/>
      <c r="F74" s="234" t="s">
        <v>416</v>
      </c>
      <c r="G74" s="234"/>
      <c r="H74" s="234" t="s">
        <v>416</v>
      </c>
      <c r="I74" s="234"/>
      <c r="J74" s="235" t="s">
        <v>357</v>
      </c>
      <c r="K74" s="235"/>
      <c r="L74" s="235"/>
      <c r="M74" s="53"/>
      <c r="N74" s="49">
        <v>10</v>
      </c>
      <c r="O74" s="49" t="s">
        <v>376</v>
      </c>
      <c r="P74" s="133">
        <f t="shared" ref="P74:P105" si="6">M74*N74</f>
        <v>0</v>
      </c>
    </row>
    <row r="75" spans="1:18" ht="18.95" customHeight="1" x14ac:dyDescent="0.25">
      <c r="A75" s="40" t="s">
        <v>121</v>
      </c>
      <c r="B75" s="234" t="s">
        <v>417</v>
      </c>
      <c r="C75" s="234"/>
      <c r="D75" s="234" t="s">
        <v>417</v>
      </c>
      <c r="E75" s="234"/>
      <c r="F75" s="234" t="s">
        <v>417</v>
      </c>
      <c r="G75" s="234"/>
      <c r="H75" s="234" t="s">
        <v>417</v>
      </c>
      <c r="I75" s="234"/>
      <c r="J75" s="235"/>
      <c r="K75" s="235"/>
      <c r="L75" s="235"/>
      <c r="M75" s="53"/>
      <c r="N75" s="49">
        <v>8</v>
      </c>
      <c r="O75" s="49" t="s">
        <v>376</v>
      </c>
      <c r="P75" s="133">
        <f t="shared" si="6"/>
        <v>0</v>
      </c>
    </row>
    <row r="76" spans="1:18" ht="18.95" customHeight="1" x14ac:dyDescent="0.25">
      <c r="A76" s="40" t="s">
        <v>122</v>
      </c>
      <c r="B76" s="234" t="s">
        <v>418</v>
      </c>
      <c r="C76" s="234"/>
      <c r="D76" s="234" t="s">
        <v>418</v>
      </c>
      <c r="E76" s="234"/>
      <c r="F76" s="234" t="s">
        <v>418</v>
      </c>
      <c r="G76" s="234"/>
      <c r="H76" s="234" t="s">
        <v>418</v>
      </c>
      <c r="I76" s="234"/>
      <c r="J76" s="235"/>
      <c r="K76" s="235"/>
      <c r="L76" s="235"/>
      <c r="M76" s="53"/>
      <c r="N76" s="49">
        <v>6</v>
      </c>
      <c r="O76" s="48" t="s">
        <v>376</v>
      </c>
      <c r="P76" s="133">
        <f t="shared" si="6"/>
        <v>0</v>
      </c>
    </row>
    <row r="77" spans="1:18" ht="18.95" customHeight="1" x14ac:dyDescent="0.25">
      <c r="A77" s="40" t="s">
        <v>123</v>
      </c>
      <c r="B77" s="234" t="s">
        <v>419</v>
      </c>
      <c r="C77" s="234"/>
      <c r="D77" s="234" t="s">
        <v>419</v>
      </c>
      <c r="E77" s="234"/>
      <c r="F77" s="234" t="s">
        <v>419</v>
      </c>
      <c r="G77" s="234"/>
      <c r="H77" s="234" t="s">
        <v>419</v>
      </c>
      <c r="I77" s="234"/>
      <c r="J77" s="235"/>
      <c r="K77" s="235"/>
      <c r="L77" s="235"/>
      <c r="M77" s="53"/>
      <c r="N77" s="49">
        <v>9</v>
      </c>
      <c r="O77" s="48" t="s">
        <v>376</v>
      </c>
      <c r="P77" s="133">
        <f t="shared" si="6"/>
        <v>0</v>
      </c>
    </row>
    <row r="78" spans="1:18" ht="18.95" customHeight="1" x14ac:dyDescent="0.25">
      <c r="A78" s="40" t="s">
        <v>124</v>
      </c>
      <c r="B78" s="234" t="s">
        <v>420</v>
      </c>
      <c r="C78" s="234"/>
      <c r="D78" s="234" t="s">
        <v>420</v>
      </c>
      <c r="E78" s="234"/>
      <c r="F78" s="234" t="s">
        <v>420</v>
      </c>
      <c r="G78" s="234"/>
      <c r="H78" s="234" t="s">
        <v>420</v>
      </c>
      <c r="I78" s="234"/>
      <c r="J78" s="235"/>
      <c r="K78" s="235"/>
      <c r="L78" s="235"/>
      <c r="M78" s="53"/>
      <c r="N78" s="49">
        <v>9</v>
      </c>
      <c r="O78" s="48" t="s">
        <v>376</v>
      </c>
      <c r="P78" s="133">
        <f t="shared" si="6"/>
        <v>0</v>
      </c>
    </row>
    <row r="79" spans="1:18" ht="27.75" customHeight="1" x14ac:dyDescent="0.25">
      <c r="A79" s="40" t="s">
        <v>125</v>
      </c>
      <c r="B79" s="234" t="s">
        <v>421</v>
      </c>
      <c r="C79" s="234"/>
      <c r="D79" s="234" t="s">
        <v>421</v>
      </c>
      <c r="E79" s="234"/>
      <c r="F79" s="234" t="s">
        <v>421</v>
      </c>
      <c r="G79" s="234"/>
      <c r="H79" s="234" t="s">
        <v>421</v>
      </c>
      <c r="I79" s="234"/>
      <c r="J79" s="235"/>
      <c r="K79" s="235"/>
      <c r="L79" s="235"/>
      <c r="M79" s="53"/>
      <c r="N79" s="49">
        <v>6</v>
      </c>
      <c r="O79" s="48" t="s">
        <v>376</v>
      </c>
      <c r="P79" s="133">
        <f t="shared" si="6"/>
        <v>0</v>
      </c>
    </row>
    <row r="80" spans="1:18" ht="18.95" customHeight="1" x14ac:dyDescent="0.25">
      <c r="A80" s="40" t="s">
        <v>126</v>
      </c>
      <c r="B80" s="234" t="s">
        <v>422</v>
      </c>
      <c r="C80" s="234"/>
      <c r="D80" s="234" t="s">
        <v>422</v>
      </c>
      <c r="E80" s="234"/>
      <c r="F80" s="234" t="s">
        <v>422</v>
      </c>
      <c r="G80" s="234"/>
      <c r="H80" s="234" t="s">
        <v>422</v>
      </c>
      <c r="I80" s="234"/>
      <c r="J80" s="235"/>
      <c r="K80" s="235"/>
      <c r="L80" s="235"/>
      <c r="M80" s="53"/>
      <c r="N80" s="49">
        <v>3</v>
      </c>
      <c r="O80" s="48" t="s">
        <v>200</v>
      </c>
      <c r="P80" s="133"/>
      <c r="R80" s="125"/>
    </row>
    <row r="81" spans="1:16" ht="19.5" customHeight="1" x14ac:dyDescent="0.25">
      <c r="A81" s="236" t="s">
        <v>423</v>
      </c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7"/>
      <c r="P81" s="238"/>
    </row>
    <row r="82" spans="1:16" ht="19.5" customHeight="1" x14ac:dyDescent="0.25">
      <c r="A82" s="121" t="s">
        <v>127</v>
      </c>
      <c r="B82" s="228" t="s">
        <v>424</v>
      </c>
      <c r="C82" s="229"/>
      <c r="D82" s="229" t="s">
        <v>424</v>
      </c>
      <c r="E82" s="229"/>
      <c r="F82" s="229" t="s">
        <v>424</v>
      </c>
      <c r="G82" s="229"/>
      <c r="H82" s="229" t="s">
        <v>424</v>
      </c>
      <c r="I82" s="230"/>
      <c r="J82" s="272" t="s">
        <v>357</v>
      </c>
      <c r="K82" s="273"/>
      <c r="L82" s="274"/>
      <c r="M82" s="53"/>
      <c r="N82" s="121">
        <v>5</v>
      </c>
      <c r="O82" s="121" t="s">
        <v>376</v>
      </c>
      <c r="P82" s="133">
        <f>M96*N82</f>
        <v>0</v>
      </c>
    </row>
    <row r="83" spans="1:16" ht="19.5" customHeight="1" x14ac:dyDescent="0.25">
      <c r="A83" s="121" t="s">
        <v>128</v>
      </c>
      <c r="B83" s="228" t="s">
        <v>425</v>
      </c>
      <c r="C83" s="229"/>
      <c r="D83" s="229" t="s">
        <v>425</v>
      </c>
      <c r="E83" s="229"/>
      <c r="F83" s="229" t="s">
        <v>425</v>
      </c>
      <c r="G83" s="229"/>
      <c r="H83" s="229" t="s">
        <v>425</v>
      </c>
      <c r="I83" s="230"/>
      <c r="J83" s="275"/>
      <c r="K83" s="276"/>
      <c r="L83" s="277"/>
      <c r="M83" s="53"/>
      <c r="N83" s="121">
        <v>5</v>
      </c>
      <c r="O83" s="121" t="s">
        <v>376</v>
      </c>
      <c r="P83" s="133">
        <f t="shared" si="6"/>
        <v>0</v>
      </c>
    </row>
    <row r="84" spans="1:16" ht="19.5" customHeight="1" x14ac:dyDescent="0.25">
      <c r="A84" s="121" t="s">
        <v>129</v>
      </c>
      <c r="B84" s="228" t="s">
        <v>426</v>
      </c>
      <c r="C84" s="229"/>
      <c r="D84" s="229" t="s">
        <v>426</v>
      </c>
      <c r="E84" s="229"/>
      <c r="F84" s="229" t="s">
        <v>426</v>
      </c>
      <c r="G84" s="229"/>
      <c r="H84" s="229" t="s">
        <v>426</v>
      </c>
      <c r="I84" s="230"/>
      <c r="J84" s="275"/>
      <c r="K84" s="276"/>
      <c r="L84" s="277"/>
      <c r="M84" s="53"/>
      <c r="N84" s="121">
        <v>13</v>
      </c>
      <c r="O84" s="121" t="s">
        <v>376</v>
      </c>
      <c r="P84" s="133">
        <f t="shared" si="6"/>
        <v>0</v>
      </c>
    </row>
    <row r="85" spans="1:16" ht="19.5" customHeight="1" x14ac:dyDescent="0.25">
      <c r="A85" s="121" t="s">
        <v>130</v>
      </c>
      <c r="B85" s="228" t="s">
        <v>427</v>
      </c>
      <c r="C85" s="229"/>
      <c r="D85" s="229" t="s">
        <v>427</v>
      </c>
      <c r="E85" s="229"/>
      <c r="F85" s="229" t="s">
        <v>427</v>
      </c>
      <c r="G85" s="229"/>
      <c r="H85" s="229" t="s">
        <v>427</v>
      </c>
      <c r="I85" s="230"/>
      <c r="J85" s="275"/>
      <c r="K85" s="276"/>
      <c r="L85" s="277"/>
      <c r="M85" s="53"/>
      <c r="N85" s="121">
        <v>2</v>
      </c>
      <c r="O85" s="121" t="s">
        <v>376</v>
      </c>
      <c r="P85" s="133">
        <f t="shared" si="6"/>
        <v>0</v>
      </c>
    </row>
    <row r="86" spans="1:16" ht="19.5" customHeight="1" x14ac:dyDescent="0.25">
      <c r="A86" s="121" t="s">
        <v>131</v>
      </c>
      <c r="B86" s="228" t="s">
        <v>428</v>
      </c>
      <c r="C86" s="229"/>
      <c r="D86" s="229" t="s">
        <v>428</v>
      </c>
      <c r="E86" s="229"/>
      <c r="F86" s="229" t="s">
        <v>428</v>
      </c>
      <c r="G86" s="229"/>
      <c r="H86" s="229" t="s">
        <v>428</v>
      </c>
      <c r="I86" s="230"/>
      <c r="J86" s="275"/>
      <c r="K86" s="276"/>
      <c r="L86" s="277"/>
      <c r="M86" s="53"/>
      <c r="N86" s="121">
        <v>1</v>
      </c>
      <c r="O86" s="121" t="s">
        <v>376</v>
      </c>
      <c r="P86" s="133">
        <f t="shared" si="6"/>
        <v>0</v>
      </c>
    </row>
    <row r="87" spans="1:16" ht="19.5" customHeight="1" x14ac:dyDescent="0.25">
      <c r="A87" s="121" t="s">
        <v>132</v>
      </c>
      <c r="B87" s="228" t="s">
        <v>429</v>
      </c>
      <c r="C87" s="229"/>
      <c r="D87" s="229" t="s">
        <v>429</v>
      </c>
      <c r="E87" s="229"/>
      <c r="F87" s="229" t="s">
        <v>429</v>
      </c>
      <c r="G87" s="229"/>
      <c r="H87" s="229" t="s">
        <v>429</v>
      </c>
      <c r="I87" s="230"/>
      <c r="J87" s="275"/>
      <c r="K87" s="276"/>
      <c r="L87" s="277"/>
      <c r="M87" s="53"/>
      <c r="N87" s="121">
        <v>3</v>
      </c>
      <c r="O87" s="121" t="s">
        <v>376</v>
      </c>
      <c r="P87" s="133">
        <f t="shared" si="6"/>
        <v>0</v>
      </c>
    </row>
    <row r="88" spans="1:16" ht="19.5" customHeight="1" x14ac:dyDescent="0.25">
      <c r="A88" s="121" t="s">
        <v>133</v>
      </c>
      <c r="B88" s="228" t="s">
        <v>430</v>
      </c>
      <c r="C88" s="229"/>
      <c r="D88" s="229" t="s">
        <v>430</v>
      </c>
      <c r="E88" s="229"/>
      <c r="F88" s="229" t="s">
        <v>430</v>
      </c>
      <c r="G88" s="229"/>
      <c r="H88" s="229" t="s">
        <v>430</v>
      </c>
      <c r="I88" s="230"/>
      <c r="J88" s="275"/>
      <c r="K88" s="276"/>
      <c r="L88" s="277"/>
      <c r="M88" s="53"/>
      <c r="N88" s="121">
        <v>4</v>
      </c>
      <c r="O88" s="121" t="s">
        <v>376</v>
      </c>
      <c r="P88" s="133">
        <f t="shared" si="6"/>
        <v>0</v>
      </c>
    </row>
    <row r="89" spans="1:16" ht="19.5" customHeight="1" x14ac:dyDescent="0.25">
      <c r="A89" s="121" t="s">
        <v>134</v>
      </c>
      <c r="B89" s="228" t="s">
        <v>431</v>
      </c>
      <c r="C89" s="229"/>
      <c r="D89" s="229" t="s">
        <v>431</v>
      </c>
      <c r="E89" s="229"/>
      <c r="F89" s="229" t="s">
        <v>431</v>
      </c>
      <c r="G89" s="229"/>
      <c r="H89" s="229" t="s">
        <v>431</v>
      </c>
      <c r="I89" s="230"/>
      <c r="J89" s="275"/>
      <c r="K89" s="276"/>
      <c r="L89" s="277"/>
      <c r="M89" s="53"/>
      <c r="N89" s="121">
        <v>4</v>
      </c>
      <c r="O89" s="121" t="s">
        <v>376</v>
      </c>
      <c r="P89" s="133">
        <f t="shared" si="6"/>
        <v>0</v>
      </c>
    </row>
    <row r="90" spans="1:16" ht="19.5" customHeight="1" x14ac:dyDescent="0.25">
      <c r="A90" s="121" t="s">
        <v>135</v>
      </c>
      <c r="B90" s="228" t="s">
        <v>666</v>
      </c>
      <c r="C90" s="229"/>
      <c r="D90" s="229" t="s">
        <v>666</v>
      </c>
      <c r="E90" s="229"/>
      <c r="F90" s="229" t="s">
        <v>666</v>
      </c>
      <c r="G90" s="229"/>
      <c r="H90" s="229" t="s">
        <v>666</v>
      </c>
      <c r="I90" s="230"/>
      <c r="J90" s="275"/>
      <c r="K90" s="276"/>
      <c r="L90" s="277"/>
      <c r="M90" s="53"/>
      <c r="N90" s="121">
        <v>9</v>
      </c>
      <c r="O90" s="121" t="s">
        <v>200</v>
      </c>
      <c r="P90" s="133">
        <f t="shared" si="6"/>
        <v>0</v>
      </c>
    </row>
    <row r="91" spans="1:16" ht="18.95" customHeight="1" x14ac:dyDescent="0.25">
      <c r="A91" s="121" t="s">
        <v>136</v>
      </c>
      <c r="B91" s="259" t="s">
        <v>667</v>
      </c>
      <c r="C91" s="259"/>
      <c r="D91" s="259" t="s">
        <v>667</v>
      </c>
      <c r="E91" s="259"/>
      <c r="F91" s="259" t="s">
        <v>667</v>
      </c>
      <c r="G91" s="259"/>
      <c r="H91" s="259" t="s">
        <v>667</v>
      </c>
      <c r="I91" s="259"/>
      <c r="J91" s="275"/>
      <c r="K91" s="276"/>
      <c r="L91" s="277"/>
      <c r="M91" s="53"/>
      <c r="N91" s="49">
        <v>6</v>
      </c>
      <c r="O91" s="48" t="s">
        <v>376</v>
      </c>
      <c r="P91" s="133">
        <f t="shared" si="6"/>
        <v>0</v>
      </c>
    </row>
    <row r="92" spans="1:16" ht="18.95" customHeight="1" x14ac:dyDescent="0.25">
      <c r="A92" s="121" t="s">
        <v>137</v>
      </c>
      <c r="B92" s="259" t="s">
        <v>668</v>
      </c>
      <c r="C92" s="259"/>
      <c r="D92" s="259" t="s">
        <v>668</v>
      </c>
      <c r="E92" s="259"/>
      <c r="F92" s="259" t="s">
        <v>668</v>
      </c>
      <c r="G92" s="259"/>
      <c r="H92" s="259" t="s">
        <v>668</v>
      </c>
      <c r="I92" s="259"/>
      <c r="J92" s="275"/>
      <c r="K92" s="276"/>
      <c r="L92" s="277"/>
      <c r="M92" s="53"/>
      <c r="N92" s="49">
        <v>3</v>
      </c>
      <c r="O92" s="48" t="s">
        <v>376</v>
      </c>
      <c r="P92" s="133">
        <f t="shared" si="6"/>
        <v>0</v>
      </c>
    </row>
    <row r="93" spans="1:16" ht="18.95" customHeight="1" x14ac:dyDescent="0.25">
      <c r="A93" s="121" t="s">
        <v>138</v>
      </c>
      <c r="B93" s="259" t="s">
        <v>432</v>
      </c>
      <c r="C93" s="259"/>
      <c r="D93" s="259" t="s">
        <v>432</v>
      </c>
      <c r="E93" s="259"/>
      <c r="F93" s="259" t="s">
        <v>432</v>
      </c>
      <c r="G93" s="259"/>
      <c r="H93" s="259" t="s">
        <v>432</v>
      </c>
      <c r="I93" s="259"/>
      <c r="J93" s="275"/>
      <c r="K93" s="276"/>
      <c r="L93" s="277"/>
      <c r="M93" s="53"/>
      <c r="N93" s="49">
        <v>4</v>
      </c>
      <c r="O93" s="49" t="s">
        <v>433</v>
      </c>
      <c r="P93" s="133">
        <f t="shared" si="6"/>
        <v>0</v>
      </c>
    </row>
    <row r="94" spans="1:16" ht="27.75" customHeight="1" x14ac:dyDescent="0.25">
      <c r="A94" s="121" t="s">
        <v>139</v>
      </c>
      <c r="B94" s="259" t="s">
        <v>669</v>
      </c>
      <c r="C94" s="259"/>
      <c r="D94" s="259" t="s">
        <v>669</v>
      </c>
      <c r="E94" s="259"/>
      <c r="F94" s="259" t="s">
        <v>669</v>
      </c>
      <c r="G94" s="259"/>
      <c r="H94" s="259" t="s">
        <v>669</v>
      </c>
      <c r="I94" s="259"/>
      <c r="J94" s="275"/>
      <c r="K94" s="276"/>
      <c r="L94" s="277"/>
      <c r="M94" s="53"/>
      <c r="N94" s="49">
        <v>1</v>
      </c>
      <c r="O94" s="49" t="s">
        <v>376</v>
      </c>
      <c r="P94" s="133">
        <f t="shared" si="6"/>
        <v>0</v>
      </c>
    </row>
    <row r="95" spans="1:16" ht="19.5" customHeight="1" x14ac:dyDescent="0.25">
      <c r="A95" s="121" t="s">
        <v>140</v>
      </c>
      <c r="B95" s="259" t="s">
        <v>434</v>
      </c>
      <c r="C95" s="259"/>
      <c r="D95" s="259" t="s">
        <v>670</v>
      </c>
      <c r="E95" s="259"/>
      <c r="F95" s="259" t="s">
        <v>670</v>
      </c>
      <c r="G95" s="259"/>
      <c r="H95" s="259" t="s">
        <v>670</v>
      </c>
      <c r="I95" s="259"/>
      <c r="J95" s="275"/>
      <c r="K95" s="276"/>
      <c r="L95" s="277"/>
      <c r="M95" s="53"/>
      <c r="N95" s="49">
        <v>1</v>
      </c>
      <c r="O95" s="49" t="s">
        <v>376</v>
      </c>
      <c r="P95" s="133">
        <f t="shared" si="6"/>
        <v>0</v>
      </c>
    </row>
    <row r="96" spans="1:16" ht="18.95" customHeight="1" x14ac:dyDescent="0.25">
      <c r="A96" s="121" t="s">
        <v>141</v>
      </c>
      <c r="B96" s="259" t="s">
        <v>671</v>
      </c>
      <c r="C96" s="259"/>
      <c r="D96" s="259" t="s">
        <v>671</v>
      </c>
      <c r="E96" s="259"/>
      <c r="F96" s="259" t="s">
        <v>671</v>
      </c>
      <c r="G96" s="259"/>
      <c r="H96" s="259" t="s">
        <v>671</v>
      </c>
      <c r="I96" s="259"/>
      <c r="J96" s="275"/>
      <c r="K96" s="276"/>
      <c r="L96" s="277"/>
      <c r="M96" s="53"/>
      <c r="N96" s="49">
        <v>1</v>
      </c>
      <c r="O96" s="49" t="s">
        <v>200</v>
      </c>
      <c r="P96" s="133">
        <f t="shared" si="6"/>
        <v>0</v>
      </c>
    </row>
    <row r="97" spans="1:16" ht="18.95" customHeight="1" x14ac:dyDescent="0.25">
      <c r="A97" s="121" t="s">
        <v>142</v>
      </c>
      <c r="B97" s="259" t="s">
        <v>672</v>
      </c>
      <c r="C97" s="259"/>
      <c r="D97" s="259" t="s">
        <v>672</v>
      </c>
      <c r="E97" s="259"/>
      <c r="F97" s="259" t="s">
        <v>672</v>
      </c>
      <c r="G97" s="259"/>
      <c r="H97" s="259" t="s">
        <v>672</v>
      </c>
      <c r="I97" s="259"/>
      <c r="J97" s="275"/>
      <c r="K97" s="276"/>
      <c r="L97" s="277"/>
      <c r="M97" s="53"/>
      <c r="N97" s="49">
        <v>1</v>
      </c>
      <c r="O97" s="49" t="s">
        <v>200</v>
      </c>
      <c r="P97" s="133">
        <f t="shared" si="6"/>
        <v>0</v>
      </c>
    </row>
    <row r="98" spans="1:16" ht="18.95" customHeight="1" x14ac:dyDescent="0.25">
      <c r="A98" s="121" t="s">
        <v>143</v>
      </c>
      <c r="B98" s="259" t="s">
        <v>673</v>
      </c>
      <c r="C98" s="259"/>
      <c r="D98" s="259" t="s">
        <v>673</v>
      </c>
      <c r="E98" s="259"/>
      <c r="F98" s="259" t="s">
        <v>673</v>
      </c>
      <c r="G98" s="259"/>
      <c r="H98" s="259" t="s">
        <v>673</v>
      </c>
      <c r="I98" s="259"/>
      <c r="J98" s="275"/>
      <c r="K98" s="276"/>
      <c r="L98" s="277"/>
      <c r="M98" s="53"/>
      <c r="N98" s="49">
        <v>1</v>
      </c>
      <c r="O98" s="49" t="s">
        <v>200</v>
      </c>
      <c r="P98" s="133">
        <f t="shared" si="6"/>
        <v>0</v>
      </c>
    </row>
    <row r="99" spans="1:16" ht="18.95" customHeight="1" x14ac:dyDescent="0.25">
      <c r="A99" s="121" t="s">
        <v>144</v>
      </c>
      <c r="B99" s="259" t="s">
        <v>674</v>
      </c>
      <c r="C99" s="259"/>
      <c r="D99" s="259" t="s">
        <v>674</v>
      </c>
      <c r="E99" s="259"/>
      <c r="F99" s="259" t="s">
        <v>674</v>
      </c>
      <c r="G99" s="259"/>
      <c r="H99" s="259" t="s">
        <v>674</v>
      </c>
      <c r="I99" s="259"/>
      <c r="J99" s="275"/>
      <c r="K99" s="276"/>
      <c r="L99" s="277"/>
      <c r="M99" s="53"/>
      <c r="N99" s="49">
        <v>1</v>
      </c>
      <c r="O99" s="49" t="s">
        <v>200</v>
      </c>
      <c r="P99" s="133">
        <f t="shared" si="6"/>
        <v>0</v>
      </c>
    </row>
    <row r="100" spans="1:16" ht="18.95" customHeight="1" x14ac:dyDescent="0.25">
      <c r="A100" s="121" t="s">
        <v>145</v>
      </c>
      <c r="B100" s="259" t="s">
        <v>675</v>
      </c>
      <c r="C100" s="259"/>
      <c r="D100" s="259" t="s">
        <v>675</v>
      </c>
      <c r="E100" s="259"/>
      <c r="F100" s="259" t="s">
        <v>675</v>
      </c>
      <c r="G100" s="259"/>
      <c r="H100" s="259" t="s">
        <v>675</v>
      </c>
      <c r="I100" s="259"/>
      <c r="J100" s="275"/>
      <c r="K100" s="276"/>
      <c r="L100" s="277"/>
      <c r="M100" s="53"/>
      <c r="N100" s="49">
        <v>1</v>
      </c>
      <c r="O100" s="49" t="s">
        <v>200</v>
      </c>
      <c r="P100" s="133">
        <f t="shared" si="6"/>
        <v>0</v>
      </c>
    </row>
    <row r="101" spans="1:16" ht="30" customHeight="1" x14ac:dyDescent="0.25">
      <c r="A101" s="121" t="s">
        <v>146</v>
      </c>
      <c r="B101" s="259" t="s">
        <v>676</v>
      </c>
      <c r="C101" s="259"/>
      <c r="D101" s="259" t="s">
        <v>676</v>
      </c>
      <c r="E101" s="259"/>
      <c r="F101" s="259" t="s">
        <v>676</v>
      </c>
      <c r="G101" s="259"/>
      <c r="H101" s="259" t="s">
        <v>676</v>
      </c>
      <c r="I101" s="259"/>
      <c r="J101" s="275"/>
      <c r="K101" s="276"/>
      <c r="L101" s="277"/>
      <c r="M101" s="53"/>
      <c r="N101" s="49">
        <v>1</v>
      </c>
      <c r="O101" s="49" t="s">
        <v>376</v>
      </c>
      <c r="P101" s="133">
        <f t="shared" si="6"/>
        <v>0</v>
      </c>
    </row>
    <row r="102" spans="1:16" ht="16.5" customHeight="1" x14ac:dyDescent="0.25">
      <c r="A102" s="121" t="s">
        <v>147</v>
      </c>
      <c r="B102" s="259" t="s">
        <v>677</v>
      </c>
      <c r="C102" s="259"/>
      <c r="D102" s="259" t="s">
        <v>677</v>
      </c>
      <c r="E102" s="259"/>
      <c r="F102" s="259" t="s">
        <v>677</v>
      </c>
      <c r="G102" s="259"/>
      <c r="H102" s="259" t="s">
        <v>677</v>
      </c>
      <c r="I102" s="259"/>
      <c r="J102" s="275"/>
      <c r="K102" s="276"/>
      <c r="L102" s="277"/>
      <c r="M102" s="53"/>
      <c r="N102" s="49">
        <v>1</v>
      </c>
      <c r="O102" s="49" t="s">
        <v>433</v>
      </c>
      <c r="P102" s="133">
        <f t="shared" si="6"/>
        <v>0</v>
      </c>
    </row>
    <row r="103" spans="1:16" ht="30.75" customHeight="1" x14ac:dyDescent="0.25">
      <c r="A103" s="121" t="s">
        <v>148</v>
      </c>
      <c r="B103" s="259" t="s">
        <v>435</v>
      </c>
      <c r="C103" s="259"/>
      <c r="D103" s="259" t="s">
        <v>435</v>
      </c>
      <c r="E103" s="259"/>
      <c r="F103" s="259" t="s">
        <v>435</v>
      </c>
      <c r="G103" s="259"/>
      <c r="H103" s="259" t="s">
        <v>435</v>
      </c>
      <c r="I103" s="259"/>
      <c r="J103" s="275"/>
      <c r="K103" s="276"/>
      <c r="L103" s="277"/>
      <c r="M103" s="53"/>
      <c r="N103" s="49">
        <v>9</v>
      </c>
      <c r="O103" s="49" t="s">
        <v>199</v>
      </c>
      <c r="P103" s="133">
        <f t="shared" si="6"/>
        <v>0</v>
      </c>
    </row>
    <row r="104" spans="1:16" ht="21.75" customHeight="1" x14ac:dyDescent="0.25">
      <c r="A104" s="121" t="s">
        <v>149</v>
      </c>
      <c r="B104" s="259" t="s">
        <v>436</v>
      </c>
      <c r="C104" s="259"/>
      <c r="D104" s="259" t="s">
        <v>436</v>
      </c>
      <c r="E104" s="259"/>
      <c r="F104" s="259" t="s">
        <v>436</v>
      </c>
      <c r="G104" s="259"/>
      <c r="H104" s="259" t="s">
        <v>436</v>
      </c>
      <c r="I104" s="259"/>
      <c r="J104" s="275"/>
      <c r="K104" s="276"/>
      <c r="L104" s="277"/>
      <c r="M104" s="53"/>
      <c r="N104" s="49">
        <v>9</v>
      </c>
      <c r="O104" s="49" t="s">
        <v>389</v>
      </c>
      <c r="P104" s="133">
        <f t="shared" si="6"/>
        <v>0</v>
      </c>
    </row>
    <row r="105" spans="1:16" ht="26.1" customHeight="1" x14ac:dyDescent="0.25">
      <c r="A105" s="121" t="s">
        <v>150</v>
      </c>
      <c r="B105" s="259" t="s">
        <v>437</v>
      </c>
      <c r="C105" s="259"/>
      <c r="D105" s="259" t="s">
        <v>437</v>
      </c>
      <c r="E105" s="259"/>
      <c r="F105" s="259" t="s">
        <v>437</v>
      </c>
      <c r="G105" s="259"/>
      <c r="H105" s="259" t="s">
        <v>437</v>
      </c>
      <c r="I105" s="259"/>
      <c r="J105" s="278"/>
      <c r="K105" s="279"/>
      <c r="L105" s="280"/>
      <c r="M105" s="53"/>
      <c r="N105" s="49">
        <v>9</v>
      </c>
      <c r="O105" s="49" t="s">
        <v>389</v>
      </c>
      <c r="P105" s="133">
        <f t="shared" si="6"/>
        <v>0</v>
      </c>
    </row>
    <row r="106" spans="1:16" ht="24" customHeight="1" x14ac:dyDescent="0.25">
      <c r="A106" s="256"/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7" t="s">
        <v>79</v>
      </c>
      <c r="N106" s="258"/>
      <c r="O106" s="258"/>
      <c r="P106" s="126">
        <f>SUM(P6:P105)</f>
        <v>0</v>
      </c>
    </row>
    <row r="107" spans="1:16" ht="40.5" customHeight="1" x14ac:dyDescent="0.25">
      <c r="A107" s="214" t="s">
        <v>699</v>
      </c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</row>
    <row r="108" spans="1:16" ht="9.75" customHeight="1" x14ac:dyDescent="0.25">
      <c r="A108" s="192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</row>
    <row r="109" spans="1:16" ht="19.5" customHeight="1" x14ac:dyDescent="0.25">
      <c r="A109" s="191" t="s">
        <v>80</v>
      </c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</row>
    <row r="110" spans="1:16" ht="9.75" customHeight="1" x14ac:dyDescent="0.25">
      <c r="A110" s="192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</row>
    <row r="111" spans="1:16" ht="19.5" customHeight="1" x14ac:dyDescent="0.25">
      <c r="A111" s="193" t="s">
        <v>81</v>
      </c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</row>
    <row r="112" spans="1:16" ht="9.75" customHeight="1" x14ac:dyDescent="0.25">
      <c r="A112" s="192"/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</row>
    <row r="113" spans="1:16" ht="19.5" customHeight="1" x14ac:dyDescent="0.25">
      <c r="A113" s="5"/>
      <c r="B113" s="163"/>
      <c r="C113" s="199" t="s">
        <v>193</v>
      </c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</row>
    <row r="114" spans="1:16" ht="19.5" customHeight="1" x14ac:dyDescent="0.25">
      <c r="A114" s="5"/>
      <c r="B114" s="163"/>
      <c r="C114" s="199" t="s">
        <v>194</v>
      </c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</row>
    <row r="115" spans="1:16" ht="19.5" customHeight="1" x14ac:dyDescent="0.25">
      <c r="A115" s="5"/>
      <c r="B115" s="163"/>
      <c r="C115" s="199" t="s">
        <v>195</v>
      </c>
      <c r="D115" s="200"/>
      <c r="E115" s="200"/>
      <c r="F115" s="200"/>
      <c r="G115" s="200"/>
      <c r="H115" s="200"/>
      <c r="I115" s="200"/>
      <c r="J115" s="200"/>
      <c r="K115" s="200"/>
      <c r="L115" s="255"/>
      <c r="M115" s="255"/>
      <c r="N115" s="255"/>
      <c r="O115" s="255"/>
      <c r="P115" s="255"/>
    </row>
    <row r="116" spans="1:16" ht="9.75" customHeight="1" x14ac:dyDescent="0.25">
      <c r="A116" s="192"/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</row>
    <row r="117" spans="1:16" ht="19.5" customHeight="1" x14ac:dyDescent="0.2">
      <c r="A117" s="197" t="s">
        <v>196</v>
      </c>
      <c r="B117" s="197"/>
      <c r="C117" s="197"/>
      <c r="D117" s="197"/>
      <c r="E117" s="197"/>
      <c r="F117" s="197"/>
      <c r="G117" s="197"/>
      <c r="H117" s="197"/>
      <c r="I117" s="201"/>
      <c r="J117" s="201"/>
      <c r="K117" s="201"/>
      <c r="L117" s="201"/>
      <c r="M117" s="201"/>
      <c r="N117" s="201"/>
      <c r="O117" s="201"/>
      <c r="P117" s="201"/>
    </row>
    <row r="118" spans="1:16" ht="19.5" customHeight="1" x14ac:dyDescent="0.2">
      <c r="A118" s="197" t="s">
        <v>467</v>
      </c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</row>
    <row r="119" spans="1:16" ht="9" customHeight="1" x14ac:dyDescent="0.25">
      <c r="A119" s="174"/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</row>
    <row r="120" spans="1:16" ht="9.75" customHeight="1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129"/>
    </row>
    <row r="121" spans="1:16" ht="15" x14ac:dyDescent="0.2">
      <c r="A121" s="175" t="s">
        <v>463</v>
      </c>
      <c r="B121" s="175"/>
      <c r="C121" s="175"/>
      <c r="D121" s="175"/>
      <c r="E121" s="175"/>
      <c r="F121" s="175"/>
      <c r="G121" s="175"/>
      <c r="H121" s="175"/>
      <c r="I121" s="175"/>
      <c r="J121" s="175"/>
      <c r="K121" s="16"/>
      <c r="L121" s="10" t="s">
        <v>464</v>
      </c>
      <c r="M121" s="5"/>
      <c r="N121" s="5"/>
    </row>
    <row r="122" spans="1:16" ht="15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16"/>
      <c r="L122" s="10" t="s">
        <v>465</v>
      </c>
      <c r="M122" s="58"/>
      <c r="N122" s="58"/>
      <c r="O122" s="58"/>
      <c r="P122" s="130"/>
    </row>
    <row r="124" spans="1:16" x14ac:dyDescent="0.2">
      <c r="A124" s="197" t="s">
        <v>440</v>
      </c>
      <c r="B124" s="197"/>
      <c r="C124" s="197"/>
      <c r="D124" s="197"/>
      <c r="E124" s="197"/>
      <c r="F124" s="197"/>
      <c r="G124" s="197"/>
      <c r="H124" s="197"/>
      <c r="I124" s="197"/>
    </row>
    <row r="126" spans="1:16" ht="18.75" customHeight="1" x14ac:dyDescent="0.25">
      <c r="B126" s="227" t="s">
        <v>448</v>
      </c>
      <c r="C126" s="227"/>
      <c r="D126" s="227"/>
      <c r="E126" s="227" t="s">
        <v>449</v>
      </c>
      <c r="F126" s="227"/>
      <c r="G126" s="227"/>
    </row>
    <row r="127" spans="1:16" ht="18.75" customHeight="1" x14ac:dyDescent="0.25">
      <c r="B127" s="225" t="s">
        <v>441</v>
      </c>
      <c r="C127" s="225"/>
      <c r="D127" s="225"/>
      <c r="E127" s="226"/>
      <c r="F127" s="226"/>
      <c r="G127" s="226"/>
    </row>
    <row r="128" spans="1:16" ht="18.75" customHeight="1" x14ac:dyDescent="0.25">
      <c r="B128" s="225" t="s">
        <v>442</v>
      </c>
      <c r="C128" s="225"/>
      <c r="D128" s="225"/>
      <c r="E128" s="226"/>
      <c r="F128" s="226"/>
      <c r="G128" s="226"/>
    </row>
    <row r="129" spans="2:16" ht="18.75" customHeight="1" x14ac:dyDescent="0.25">
      <c r="B129" s="225" t="s">
        <v>443</v>
      </c>
      <c r="C129" s="225"/>
      <c r="D129" s="225"/>
      <c r="E129" s="226"/>
      <c r="F129" s="226"/>
      <c r="G129" s="226"/>
    </row>
    <row r="130" spans="2:16" ht="18.75" customHeight="1" x14ac:dyDescent="0.25">
      <c r="B130" s="225" t="s">
        <v>444</v>
      </c>
      <c r="C130" s="225"/>
      <c r="D130" s="225"/>
      <c r="E130" s="226"/>
      <c r="F130" s="226"/>
      <c r="G130" s="226"/>
    </row>
    <row r="131" spans="2:16" ht="18.75" customHeight="1" x14ac:dyDescent="0.25">
      <c r="B131" s="225" t="s">
        <v>445</v>
      </c>
      <c r="C131" s="225"/>
      <c r="D131" s="225"/>
      <c r="E131" s="226"/>
      <c r="F131" s="226"/>
      <c r="G131" s="226"/>
    </row>
    <row r="132" spans="2:16" ht="18.75" customHeight="1" x14ac:dyDescent="0.25">
      <c r="B132" s="225" t="s">
        <v>446</v>
      </c>
      <c r="C132" s="225"/>
      <c r="D132" s="225"/>
      <c r="E132" s="226"/>
      <c r="F132" s="226"/>
      <c r="G132" s="226"/>
    </row>
    <row r="133" spans="2:16" ht="18.75" customHeight="1" x14ac:dyDescent="0.25">
      <c r="B133" s="225" t="s">
        <v>447</v>
      </c>
      <c r="C133" s="225"/>
      <c r="D133" s="225"/>
      <c r="E133" s="226"/>
      <c r="F133" s="226"/>
      <c r="G133" s="226"/>
    </row>
    <row r="135" spans="2:16" x14ac:dyDescent="0.25">
      <c r="O135" s="183"/>
      <c r="P135" s="183"/>
    </row>
    <row r="136" spans="2:16" x14ac:dyDescent="0.25">
      <c r="O136" s="184" t="s">
        <v>36</v>
      </c>
      <c r="P136" s="184"/>
    </row>
  </sheetData>
  <sheetProtection algorithmName="SHA-512" hashValue="iQUutqwFWpxm73DMZi06wN8mK1Y42SaT6uKVPCqrEJR6T5lR5cB2ihdxljyMGlxG5DNBX9hyXhVS7vJuppSuHg==" saltValue="m5+AT+6Aurx1vLxiBIMyPA==" spinCount="100000" sheet="1" formatCells="0" formatColumns="0" formatRows="0" insertColumns="0" insertRows="0" insertHyperlinks="0" deleteColumns="0" deleteRows="0" autoFilter="0" pivotTables="0"/>
  <mergeCells count="180">
    <mergeCell ref="J82:L105"/>
    <mergeCell ref="B91:I91"/>
    <mergeCell ref="B92:I92"/>
    <mergeCell ref="B93:I93"/>
    <mergeCell ref="B94:I94"/>
    <mergeCell ref="B95:I95"/>
    <mergeCell ref="B96:I96"/>
    <mergeCell ref="B97:I97"/>
    <mergeCell ref="J72:L72"/>
    <mergeCell ref="B72:I72"/>
    <mergeCell ref="J74:L80"/>
    <mergeCell ref="B74:I74"/>
    <mergeCell ref="B75:I75"/>
    <mergeCell ref="B76:I76"/>
    <mergeCell ref="B77:I77"/>
    <mergeCell ref="B78:I78"/>
    <mergeCell ref="B79:I79"/>
    <mergeCell ref="B80:I80"/>
    <mergeCell ref="B82:I82"/>
    <mergeCell ref="B83:I83"/>
    <mergeCell ref="B84:I84"/>
    <mergeCell ref="B85:I85"/>
    <mergeCell ref="B86:I86"/>
    <mergeCell ref="B87:I87"/>
    <mergeCell ref="B65:I65"/>
    <mergeCell ref="B66:I66"/>
    <mergeCell ref="J63:L63"/>
    <mergeCell ref="J47:L47"/>
    <mergeCell ref="J48:L48"/>
    <mergeCell ref="B47:I47"/>
    <mergeCell ref="B48:I48"/>
    <mergeCell ref="B50:I50"/>
    <mergeCell ref="B51:I51"/>
    <mergeCell ref="B30:I30"/>
    <mergeCell ref="B32:I32"/>
    <mergeCell ref="B33:I33"/>
    <mergeCell ref="B34:I34"/>
    <mergeCell ref="B35:I35"/>
    <mergeCell ref="B36:I36"/>
    <mergeCell ref="B37:I37"/>
    <mergeCell ref="B38:I38"/>
    <mergeCell ref="B31:I31"/>
    <mergeCell ref="B39:I39"/>
    <mergeCell ref="B40:I40"/>
    <mergeCell ref="A62:P62"/>
    <mergeCell ref="B57:I57"/>
    <mergeCell ref="B58:I58"/>
    <mergeCell ref="B59:I59"/>
    <mergeCell ref="B61:I61"/>
    <mergeCell ref="B52:I52"/>
    <mergeCell ref="B53:I53"/>
    <mergeCell ref="B54:I54"/>
    <mergeCell ref="J52:L52"/>
    <mergeCell ref="J53:L53"/>
    <mergeCell ref="B60:I60"/>
    <mergeCell ref="J57:L57"/>
    <mergeCell ref="J58:L58"/>
    <mergeCell ref="J59:L59"/>
    <mergeCell ref="J60:L60"/>
    <mergeCell ref="J61:L61"/>
    <mergeCell ref="B44:I44"/>
    <mergeCell ref="J54:L54"/>
    <mergeCell ref="J4:L4"/>
    <mergeCell ref="B4:I4"/>
    <mergeCell ref="A5:P5"/>
    <mergeCell ref="A1:P1"/>
    <mergeCell ref="A3:P3"/>
    <mergeCell ref="B27:I27"/>
    <mergeCell ref="J27:L27"/>
    <mergeCell ref="B28:I28"/>
    <mergeCell ref="B29:I29"/>
    <mergeCell ref="A23:P23"/>
    <mergeCell ref="A24:P24"/>
    <mergeCell ref="J6:L22"/>
    <mergeCell ref="B6:I6"/>
    <mergeCell ref="B16:I16"/>
    <mergeCell ref="B17:I17"/>
    <mergeCell ref="B18:I18"/>
    <mergeCell ref="B19:I19"/>
    <mergeCell ref="B20:I20"/>
    <mergeCell ref="B21:I21"/>
    <mergeCell ref="B22:I22"/>
    <mergeCell ref="J28:L28"/>
    <mergeCell ref="J29:L29"/>
    <mergeCell ref="B25:I25"/>
    <mergeCell ref="B26:I26"/>
    <mergeCell ref="A118:P118"/>
    <mergeCell ref="A119:P119"/>
    <mergeCell ref="A121:J121"/>
    <mergeCell ref="O135:P135"/>
    <mergeCell ref="O136:P136"/>
    <mergeCell ref="B63:I63"/>
    <mergeCell ref="A110:P110"/>
    <mergeCell ref="A106:L106"/>
    <mergeCell ref="M106:O106"/>
    <mergeCell ref="A107:P107"/>
    <mergeCell ref="A108:P108"/>
    <mergeCell ref="A109:P109"/>
    <mergeCell ref="B98:I98"/>
    <mergeCell ref="B99:I99"/>
    <mergeCell ref="B100:I100"/>
    <mergeCell ref="B101:I101"/>
    <mergeCell ref="B102:I102"/>
    <mergeCell ref="B103:I103"/>
    <mergeCell ref="B104:I104"/>
    <mergeCell ref="B105:I105"/>
    <mergeCell ref="A73:P73"/>
    <mergeCell ref="A81:P81"/>
    <mergeCell ref="A71:P71"/>
    <mergeCell ref="J68:L70"/>
    <mergeCell ref="A111:P111"/>
    <mergeCell ref="A112:P112"/>
    <mergeCell ref="C113:P113"/>
    <mergeCell ref="C114:P114"/>
    <mergeCell ref="C115:K115"/>
    <mergeCell ref="L115:P115"/>
    <mergeCell ref="A116:P116"/>
    <mergeCell ref="A117:H117"/>
    <mergeCell ref="I117:P117"/>
    <mergeCell ref="J25:L25"/>
    <mergeCell ref="J26:L26"/>
    <mergeCell ref="B7:I7"/>
    <mergeCell ref="B8:I8"/>
    <mergeCell ref="B12:I12"/>
    <mergeCell ref="B13:I13"/>
    <mergeCell ref="B14:I14"/>
    <mergeCell ref="B15:I15"/>
    <mergeCell ref="B9:I9"/>
    <mergeCell ref="B10:I10"/>
    <mergeCell ref="B11:I11"/>
    <mergeCell ref="J30:L30"/>
    <mergeCell ref="J31:L31"/>
    <mergeCell ref="J32:L32"/>
    <mergeCell ref="J33:L33"/>
    <mergeCell ref="J34:L34"/>
    <mergeCell ref="J35:L35"/>
    <mergeCell ref="J36:L38"/>
    <mergeCell ref="J39:L39"/>
    <mergeCell ref="J40:L40"/>
    <mergeCell ref="B89:I89"/>
    <mergeCell ref="B90:I90"/>
    <mergeCell ref="J41:L41"/>
    <mergeCell ref="J42:L42"/>
    <mergeCell ref="J43:L43"/>
    <mergeCell ref="J44:L44"/>
    <mergeCell ref="B46:I46"/>
    <mergeCell ref="J46:L46"/>
    <mergeCell ref="B68:I68"/>
    <mergeCell ref="B69:I69"/>
    <mergeCell ref="A45:P45"/>
    <mergeCell ref="A49:P49"/>
    <mergeCell ref="A55:P55"/>
    <mergeCell ref="A56:P56"/>
    <mergeCell ref="J50:L50"/>
    <mergeCell ref="J51:L51"/>
    <mergeCell ref="B41:I41"/>
    <mergeCell ref="B42:I42"/>
    <mergeCell ref="B43:I43"/>
    <mergeCell ref="B88:I88"/>
    <mergeCell ref="B70:I70"/>
    <mergeCell ref="A64:P64"/>
    <mergeCell ref="A67:P67"/>
    <mergeCell ref="J65:L66"/>
    <mergeCell ref="B130:D130"/>
    <mergeCell ref="E130:G130"/>
    <mergeCell ref="B131:D131"/>
    <mergeCell ref="E131:G131"/>
    <mergeCell ref="B132:D132"/>
    <mergeCell ref="E132:G132"/>
    <mergeCell ref="B133:D133"/>
    <mergeCell ref="E133:G133"/>
    <mergeCell ref="A124:I124"/>
    <mergeCell ref="B126:D126"/>
    <mergeCell ref="E126:G126"/>
    <mergeCell ref="B127:D127"/>
    <mergeCell ref="E127:G127"/>
    <mergeCell ref="B128:D128"/>
    <mergeCell ref="E128:G128"/>
    <mergeCell ref="B129:D129"/>
    <mergeCell ref="E129:G129"/>
  </mergeCells>
  <conditionalFormatting sqref="P106 P63 M63 P46:P48 P50:P54">
    <cfRule type="cellIs" dxfId="21" priority="41" operator="equal">
      <formula>0</formula>
    </cfRule>
  </conditionalFormatting>
  <conditionalFormatting sqref="P6:P22">
    <cfRule type="cellIs" dxfId="20" priority="28" operator="equal">
      <formula>0</formula>
    </cfRule>
  </conditionalFormatting>
  <conditionalFormatting sqref="M6:M22">
    <cfRule type="cellIs" dxfId="19" priority="27" operator="equal">
      <formula>0</formula>
    </cfRule>
  </conditionalFormatting>
  <conditionalFormatting sqref="P57:P61">
    <cfRule type="cellIs" dxfId="18" priority="23" operator="equal">
      <formula>0</formula>
    </cfRule>
  </conditionalFormatting>
  <conditionalFormatting sqref="P65:P66">
    <cfRule type="cellIs" dxfId="17" priority="22" operator="equal">
      <formula>0</formula>
    </cfRule>
  </conditionalFormatting>
  <conditionalFormatting sqref="P68:P70">
    <cfRule type="cellIs" dxfId="16" priority="21" operator="equal">
      <formula>0</formula>
    </cfRule>
  </conditionalFormatting>
  <conditionalFormatting sqref="P72">
    <cfRule type="cellIs" dxfId="15" priority="20" operator="equal">
      <formula>0</formula>
    </cfRule>
  </conditionalFormatting>
  <conditionalFormatting sqref="P74:P80">
    <cfRule type="cellIs" dxfId="14" priority="19" operator="equal">
      <formula>0</formula>
    </cfRule>
  </conditionalFormatting>
  <conditionalFormatting sqref="P82:P105">
    <cfRule type="cellIs" dxfId="13" priority="18" operator="equal">
      <formula>0</formula>
    </cfRule>
  </conditionalFormatting>
  <conditionalFormatting sqref="M25:M44">
    <cfRule type="cellIs" dxfId="12" priority="16" operator="equal">
      <formula>0</formula>
    </cfRule>
  </conditionalFormatting>
  <conditionalFormatting sqref="M46:M48">
    <cfRule type="cellIs" dxfId="11" priority="13" operator="equal">
      <formula>0</formula>
    </cfRule>
  </conditionalFormatting>
  <conditionalFormatting sqref="M50:M54">
    <cfRule type="cellIs" dxfId="10" priority="12" operator="equal">
      <formula>0</formula>
    </cfRule>
  </conditionalFormatting>
  <conditionalFormatting sqref="M57:M60">
    <cfRule type="cellIs" dxfId="9" priority="11" operator="equal">
      <formula>0</formula>
    </cfRule>
  </conditionalFormatting>
  <conditionalFormatting sqref="M61">
    <cfRule type="cellIs" dxfId="8" priority="10" operator="equal">
      <formula>0</formula>
    </cfRule>
  </conditionalFormatting>
  <conditionalFormatting sqref="M65:M66">
    <cfRule type="cellIs" dxfId="7" priority="8" operator="equal">
      <formula>0</formula>
    </cfRule>
  </conditionalFormatting>
  <conditionalFormatting sqref="M68:M70">
    <cfRule type="cellIs" dxfId="6" priority="7" operator="equal">
      <formula>0</formula>
    </cfRule>
  </conditionalFormatting>
  <conditionalFormatting sqref="M72">
    <cfRule type="cellIs" dxfId="5" priority="6" operator="equal">
      <formula>0</formula>
    </cfRule>
  </conditionalFormatting>
  <conditionalFormatting sqref="M74:M80">
    <cfRule type="cellIs" dxfId="4" priority="5" operator="equal">
      <formula>0</formula>
    </cfRule>
  </conditionalFormatting>
  <conditionalFormatting sqref="M82:M105">
    <cfRule type="cellIs" dxfId="3" priority="4" operator="equal">
      <formula>0</formula>
    </cfRule>
  </conditionalFormatting>
  <conditionalFormatting sqref="P25:P44">
    <cfRule type="cellIs" dxfId="2" priority="1" operator="equal">
      <formula>0</formula>
    </cfRule>
  </conditionalFormatting>
  <dataValidations disablePrompts="1" count="1">
    <dataValidation type="list" allowBlank="1" showInputMessage="1" showErrorMessage="1" sqref="B113:B116 K121:K122" xr:uid="{00000000-0002-0000-0400-000000000000}">
      <formula1>"X"</formula1>
    </dataValidation>
  </dataValidations>
  <printOptions horizontalCentered="1"/>
  <pageMargins left="0.51181102362204722" right="0.51181102362204722" top="0.38" bottom="0.44" header="0.21" footer="0.16"/>
  <pageSetup paperSize="9" scale="76" fitToHeight="0" orientation="portrait" r:id="rId1"/>
  <headerFooter>
    <oddFooter>&amp;L&amp;10Numer konkursu: 3/UiK/2023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>
    <tabColor rgb="FFFFC000"/>
    <pageSetUpPr fitToPage="1"/>
  </sheetPr>
  <dimension ref="A1:Q46"/>
  <sheetViews>
    <sheetView showGridLines="0" view="pageBreakPreview" topLeftCell="A10" zoomScaleNormal="100" zoomScaleSheetLayoutView="100" workbookViewId="0">
      <selection activeCell="O13" sqref="O13"/>
    </sheetView>
  </sheetViews>
  <sheetFormatPr defaultColWidth="5.140625" defaultRowHeight="12.75" x14ac:dyDescent="0.25"/>
  <cols>
    <col min="1" max="1" width="4.42578125" style="10" customWidth="1"/>
    <col min="2" max="14" width="5" style="5" customWidth="1"/>
    <col min="15" max="15" width="11.5703125" style="14" customWidth="1"/>
    <col min="16" max="16" width="10.7109375" style="10" customWidth="1"/>
    <col min="17" max="17" width="19.140625" style="10" customWidth="1"/>
    <col min="18" max="16384" width="5.140625" style="5"/>
  </cols>
  <sheetData>
    <row r="1" spans="1:17" ht="29.1" customHeight="1" x14ac:dyDescent="0.25">
      <c r="A1" s="202" t="s">
        <v>471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12.6" customHeight="1" x14ac:dyDescent="0.25">
      <c r="A2" s="5"/>
      <c r="O2" s="5"/>
      <c r="P2" s="5"/>
      <c r="Q2" s="5"/>
    </row>
    <row r="3" spans="1:17" ht="26.25" customHeight="1" x14ac:dyDescent="0.25">
      <c r="A3" s="284" t="s">
        <v>698</v>
      </c>
      <c r="B3" s="285"/>
      <c r="C3" s="285"/>
      <c r="D3" s="285"/>
      <c r="E3" s="285"/>
      <c r="F3" s="285"/>
      <c r="G3" s="285"/>
      <c r="H3" s="286"/>
      <c r="I3" s="286"/>
      <c r="J3" s="285"/>
      <c r="K3" s="285"/>
      <c r="L3" s="285"/>
      <c r="M3" s="285"/>
      <c r="N3" s="285"/>
      <c r="O3" s="285"/>
      <c r="P3" s="285"/>
      <c r="Q3" s="287"/>
    </row>
    <row r="4" spans="1:17" s="10" customFormat="1" ht="41.25" customHeight="1" x14ac:dyDescent="0.25">
      <c r="A4" s="6" t="s">
        <v>11</v>
      </c>
      <c r="B4" s="288" t="s">
        <v>75</v>
      </c>
      <c r="C4" s="288"/>
      <c r="D4" s="288"/>
      <c r="E4" s="288"/>
      <c r="F4" s="288"/>
      <c r="G4" s="288"/>
      <c r="H4" s="289"/>
      <c r="I4" s="289"/>
      <c r="J4" s="288"/>
      <c r="K4" s="288"/>
      <c r="L4" s="288"/>
      <c r="M4" s="288"/>
      <c r="N4" s="288"/>
      <c r="O4" s="7" t="s">
        <v>76</v>
      </c>
      <c r="P4" s="8" t="s">
        <v>197</v>
      </c>
      <c r="Q4" s="9" t="s">
        <v>82</v>
      </c>
    </row>
    <row r="5" spans="1:17" ht="19.5" customHeight="1" x14ac:dyDescent="0.25">
      <c r="A5" s="11" t="s">
        <v>38</v>
      </c>
      <c r="B5" s="281" t="s">
        <v>686</v>
      </c>
      <c r="C5" s="281" t="s">
        <v>686</v>
      </c>
      <c r="D5" s="281" t="s">
        <v>686</v>
      </c>
      <c r="E5" s="281" t="s">
        <v>686</v>
      </c>
      <c r="F5" s="281" t="s">
        <v>686</v>
      </c>
      <c r="G5" s="281" t="s">
        <v>686</v>
      </c>
      <c r="H5" s="282" t="s">
        <v>686</v>
      </c>
      <c r="I5" s="282" t="s">
        <v>686</v>
      </c>
      <c r="J5" s="281" t="s">
        <v>686</v>
      </c>
      <c r="K5" s="281" t="s">
        <v>686</v>
      </c>
      <c r="L5" s="281" t="s">
        <v>686</v>
      </c>
      <c r="M5" s="281" t="s">
        <v>686</v>
      </c>
      <c r="N5" s="281" t="s">
        <v>686</v>
      </c>
      <c r="O5" s="15"/>
      <c r="P5" s="51">
        <v>2</v>
      </c>
      <c r="Q5" s="12">
        <f>O5*P5</f>
        <v>0</v>
      </c>
    </row>
    <row r="6" spans="1:17" ht="19.5" customHeight="1" x14ac:dyDescent="0.25">
      <c r="A6" s="11" t="s">
        <v>39</v>
      </c>
      <c r="B6" s="281" t="s">
        <v>687</v>
      </c>
      <c r="C6" s="281" t="s">
        <v>687</v>
      </c>
      <c r="D6" s="281" t="s">
        <v>687</v>
      </c>
      <c r="E6" s="281" t="s">
        <v>687</v>
      </c>
      <c r="F6" s="281" t="s">
        <v>687</v>
      </c>
      <c r="G6" s="281" t="s">
        <v>687</v>
      </c>
      <c r="H6" s="282" t="s">
        <v>687</v>
      </c>
      <c r="I6" s="282" t="s">
        <v>687</v>
      </c>
      <c r="J6" s="281" t="s">
        <v>687</v>
      </c>
      <c r="K6" s="281" t="s">
        <v>687</v>
      </c>
      <c r="L6" s="281" t="s">
        <v>687</v>
      </c>
      <c r="M6" s="281" t="s">
        <v>687</v>
      </c>
      <c r="N6" s="281" t="s">
        <v>687</v>
      </c>
      <c r="O6" s="15"/>
      <c r="P6" s="51">
        <v>46</v>
      </c>
      <c r="Q6" s="12">
        <f t="shared" ref="Q6:Q16" si="0">O6*P6</f>
        <v>0</v>
      </c>
    </row>
    <row r="7" spans="1:17" ht="19.5" customHeight="1" x14ac:dyDescent="0.25">
      <c r="A7" s="11" t="s">
        <v>40</v>
      </c>
      <c r="B7" s="281" t="s">
        <v>688</v>
      </c>
      <c r="C7" s="281" t="s">
        <v>688</v>
      </c>
      <c r="D7" s="281" t="s">
        <v>688</v>
      </c>
      <c r="E7" s="281" t="s">
        <v>688</v>
      </c>
      <c r="F7" s="281" t="s">
        <v>688</v>
      </c>
      <c r="G7" s="281" t="s">
        <v>688</v>
      </c>
      <c r="H7" s="282" t="s">
        <v>688</v>
      </c>
      <c r="I7" s="282" t="s">
        <v>688</v>
      </c>
      <c r="J7" s="281" t="s">
        <v>688</v>
      </c>
      <c r="K7" s="281" t="s">
        <v>688</v>
      </c>
      <c r="L7" s="281" t="s">
        <v>688</v>
      </c>
      <c r="M7" s="281" t="s">
        <v>688</v>
      </c>
      <c r="N7" s="281" t="s">
        <v>688</v>
      </c>
      <c r="O7" s="15"/>
      <c r="P7" s="51">
        <v>27</v>
      </c>
      <c r="Q7" s="12">
        <f t="shared" si="0"/>
        <v>0</v>
      </c>
    </row>
    <row r="8" spans="1:17" ht="19.5" customHeight="1" x14ac:dyDescent="0.25">
      <c r="A8" s="11" t="s">
        <v>41</v>
      </c>
      <c r="B8" s="290" t="s">
        <v>689</v>
      </c>
      <c r="C8" s="291" t="s">
        <v>689</v>
      </c>
      <c r="D8" s="291" t="s">
        <v>689</v>
      </c>
      <c r="E8" s="291" t="s">
        <v>689</v>
      </c>
      <c r="F8" s="291" t="s">
        <v>689</v>
      </c>
      <c r="G8" s="291" t="s">
        <v>689</v>
      </c>
      <c r="H8" s="291" t="s">
        <v>689</v>
      </c>
      <c r="I8" s="291" t="s">
        <v>689</v>
      </c>
      <c r="J8" s="291" t="s">
        <v>689</v>
      </c>
      <c r="K8" s="291" t="s">
        <v>689</v>
      </c>
      <c r="L8" s="291" t="s">
        <v>689</v>
      </c>
      <c r="M8" s="291" t="s">
        <v>689</v>
      </c>
      <c r="N8" s="292" t="s">
        <v>689</v>
      </c>
      <c r="O8" s="15"/>
      <c r="P8" s="137">
        <v>510</v>
      </c>
      <c r="Q8" s="12">
        <f t="shared" si="0"/>
        <v>0</v>
      </c>
    </row>
    <row r="9" spans="1:17" ht="19.5" customHeight="1" x14ac:dyDescent="0.25">
      <c r="A9" s="11" t="s">
        <v>42</v>
      </c>
      <c r="B9" s="293" t="s">
        <v>690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5"/>
      <c r="O9" s="15"/>
      <c r="P9" s="137">
        <v>20</v>
      </c>
      <c r="Q9" s="12">
        <f t="shared" si="0"/>
        <v>0</v>
      </c>
    </row>
    <row r="10" spans="1:17" ht="19.5" customHeight="1" x14ac:dyDescent="0.25">
      <c r="A10" s="11" t="s">
        <v>43</v>
      </c>
      <c r="B10" s="281" t="s">
        <v>691</v>
      </c>
      <c r="C10" s="281" t="s">
        <v>691</v>
      </c>
      <c r="D10" s="281" t="s">
        <v>691</v>
      </c>
      <c r="E10" s="281" t="s">
        <v>691</v>
      </c>
      <c r="F10" s="281" t="s">
        <v>691</v>
      </c>
      <c r="G10" s="281" t="s">
        <v>691</v>
      </c>
      <c r="H10" s="282" t="s">
        <v>691</v>
      </c>
      <c r="I10" s="282" t="s">
        <v>691</v>
      </c>
      <c r="J10" s="281" t="s">
        <v>691</v>
      </c>
      <c r="K10" s="281" t="s">
        <v>691</v>
      </c>
      <c r="L10" s="281" t="s">
        <v>691</v>
      </c>
      <c r="M10" s="281" t="s">
        <v>691</v>
      </c>
      <c r="N10" s="281" t="s">
        <v>691</v>
      </c>
      <c r="O10" s="15"/>
      <c r="P10" s="51">
        <v>4</v>
      </c>
      <c r="Q10" s="12">
        <f t="shared" si="0"/>
        <v>0</v>
      </c>
    </row>
    <row r="11" spans="1:17" ht="19.5" customHeight="1" x14ac:dyDescent="0.25">
      <c r="A11" s="11" t="s">
        <v>44</v>
      </c>
      <c r="B11" s="281" t="s">
        <v>692</v>
      </c>
      <c r="C11" s="281" t="s">
        <v>692</v>
      </c>
      <c r="D11" s="281" t="s">
        <v>692</v>
      </c>
      <c r="E11" s="281" t="s">
        <v>692</v>
      </c>
      <c r="F11" s="281" t="s">
        <v>692</v>
      </c>
      <c r="G11" s="281" t="s">
        <v>692</v>
      </c>
      <c r="H11" s="282" t="s">
        <v>692</v>
      </c>
      <c r="I11" s="282" t="s">
        <v>692</v>
      </c>
      <c r="J11" s="281" t="s">
        <v>692</v>
      </c>
      <c r="K11" s="281" t="s">
        <v>692</v>
      </c>
      <c r="L11" s="281" t="s">
        <v>692</v>
      </c>
      <c r="M11" s="281" t="s">
        <v>692</v>
      </c>
      <c r="N11" s="281" t="s">
        <v>692</v>
      </c>
      <c r="O11" s="15"/>
      <c r="P11" s="51">
        <v>20</v>
      </c>
      <c r="Q11" s="12">
        <f t="shared" si="0"/>
        <v>0</v>
      </c>
    </row>
    <row r="12" spans="1:17" ht="19.5" customHeight="1" x14ac:dyDescent="0.25">
      <c r="A12" s="11" t="s">
        <v>45</v>
      </c>
      <c r="B12" s="281" t="s">
        <v>693</v>
      </c>
      <c r="C12" s="281" t="s">
        <v>693</v>
      </c>
      <c r="D12" s="281" t="s">
        <v>693</v>
      </c>
      <c r="E12" s="281" t="s">
        <v>693</v>
      </c>
      <c r="F12" s="281" t="s">
        <v>693</v>
      </c>
      <c r="G12" s="281" t="s">
        <v>693</v>
      </c>
      <c r="H12" s="282" t="s">
        <v>693</v>
      </c>
      <c r="I12" s="282" t="s">
        <v>693</v>
      </c>
      <c r="J12" s="281" t="s">
        <v>693</v>
      </c>
      <c r="K12" s="281" t="s">
        <v>693</v>
      </c>
      <c r="L12" s="281" t="s">
        <v>693</v>
      </c>
      <c r="M12" s="281" t="s">
        <v>693</v>
      </c>
      <c r="N12" s="281" t="s">
        <v>693</v>
      </c>
      <c r="O12" s="15"/>
      <c r="P12" s="51">
        <v>4</v>
      </c>
      <c r="Q12" s="12">
        <f t="shared" si="0"/>
        <v>0</v>
      </c>
    </row>
    <row r="13" spans="1:17" ht="19.5" customHeight="1" x14ac:dyDescent="0.25">
      <c r="A13" s="11" t="s">
        <v>46</v>
      </c>
      <c r="B13" s="281" t="s">
        <v>694</v>
      </c>
      <c r="C13" s="281" t="s">
        <v>694</v>
      </c>
      <c r="D13" s="281" t="s">
        <v>694</v>
      </c>
      <c r="E13" s="281" t="s">
        <v>694</v>
      </c>
      <c r="F13" s="281" t="s">
        <v>694</v>
      </c>
      <c r="G13" s="281" t="s">
        <v>694</v>
      </c>
      <c r="H13" s="282" t="s">
        <v>694</v>
      </c>
      <c r="I13" s="282" t="s">
        <v>694</v>
      </c>
      <c r="J13" s="281" t="s">
        <v>694</v>
      </c>
      <c r="K13" s="281" t="s">
        <v>694</v>
      </c>
      <c r="L13" s="281" t="s">
        <v>694</v>
      </c>
      <c r="M13" s="281" t="s">
        <v>694</v>
      </c>
      <c r="N13" s="281" t="s">
        <v>694</v>
      </c>
      <c r="O13" s="15"/>
      <c r="P13" s="51">
        <v>2</v>
      </c>
      <c r="Q13" s="12">
        <f t="shared" si="0"/>
        <v>0</v>
      </c>
    </row>
    <row r="14" spans="1:17" ht="19.5" customHeight="1" x14ac:dyDescent="0.25">
      <c r="A14" s="11" t="s">
        <v>47</v>
      </c>
      <c r="B14" s="281" t="s">
        <v>695</v>
      </c>
      <c r="C14" s="281" t="s">
        <v>695</v>
      </c>
      <c r="D14" s="281" t="s">
        <v>695</v>
      </c>
      <c r="E14" s="281" t="s">
        <v>695</v>
      </c>
      <c r="F14" s="281" t="s">
        <v>695</v>
      </c>
      <c r="G14" s="281" t="s">
        <v>695</v>
      </c>
      <c r="H14" s="282" t="s">
        <v>695</v>
      </c>
      <c r="I14" s="282" t="s">
        <v>695</v>
      </c>
      <c r="J14" s="281" t="s">
        <v>695</v>
      </c>
      <c r="K14" s="281" t="s">
        <v>695</v>
      </c>
      <c r="L14" s="281" t="s">
        <v>695</v>
      </c>
      <c r="M14" s="281" t="s">
        <v>695</v>
      </c>
      <c r="N14" s="281" t="s">
        <v>695</v>
      </c>
      <c r="O14" s="15"/>
      <c r="P14" s="51">
        <v>2</v>
      </c>
      <c r="Q14" s="12">
        <f t="shared" si="0"/>
        <v>0</v>
      </c>
    </row>
    <row r="15" spans="1:17" ht="19.5" customHeight="1" x14ac:dyDescent="0.25">
      <c r="A15" s="11" t="s">
        <v>48</v>
      </c>
      <c r="B15" s="281" t="s">
        <v>696</v>
      </c>
      <c r="C15" s="281" t="s">
        <v>696</v>
      </c>
      <c r="D15" s="281" t="s">
        <v>696</v>
      </c>
      <c r="E15" s="281" t="s">
        <v>696</v>
      </c>
      <c r="F15" s="281" t="s">
        <v>696</v>
      </c>
      <c r="G15" s="281" t="s">
        <v>696</v>
      </c>
      <c r="H15" s="282" t="s">
        <v>696</v>
      </c>
      <c r="I15" s="282" t="s">
        <v>696</v>
      </c>
      <c r="J15" s="281" t="s">
        <v>696</v>
      </c>
      <c r="K15" s="281" t="s">
        <v>696</v>
      </c>
      <c r="L15" s="281" t="s">
        <v>696</v>
      </c>
      <c r="M15" s="281" t="s">
        <v>696</v>
      </c>
      <c r="N15" s="281" t="s">
        <v>696</v>
      </c>
      <c r="O15" s="15"/>
      <c r="P15" s="51">
        <v>5</v>
      </c>
      <c r="Q15" s="12">
        <f t="shared" si="0"/>
        <v>0</v>
      </c>
    </row>
    <row r="16" spans="1:17" ht="19.5" customHeight="1" x14ac:dyDescent="0.25">
      <c r="A16" s="11" t="s">
        <v>49</v>
      </c>
      <c r="B16" s="281" t="s">
        <v>697</v>
      </c>
      <c r="C16" s="281" t="s">
        <v>697</v>
      </c>
      <c r="D16" s="281" t="s">
        <v>697</v>
      </c>
      <c r="E16" s="281" t="s">
        <v>697</v>
      </c>
      <c r="F16" s="281" t="s">
        <v>697</v>
      </c>
      <c r="G16" s="281" t="s">
        <v>697</v>
      </c>
      <c r="H16" s="282" t="s">
        <v>697</v>
      </c>
      <c r="I16" s="282" t="s">
        <v>697</v>
      </c>
      <c r="J16" s="281" t="s">
        <v>697</v>
      </c>
      <c r="K16" s="281" t="s">
        <v>697</v>
      </c>
      <c r="L16" s="281" t="s">
        <v>697</v>
      </c>
      <c r="M16" s="281" t="s">
        <v>697</v>
      </c>
      <c r="N16" s="281" t="s">
        <v>697</v>
      </c>
      <c r="O16" s="15"/>
      <c r="P16" s="51">
        <v>15</v>
      </c>
      <c r="Q16" s="12">
        <f t="shared" si="0"/>
        <v>0</v>
      </c>
    </row>
    <row r="17" spans="1:17" ht="24" customHeight="1" x14ac:dyDescent="0.25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83" t="s">
        <v>79</v>
      </c>
      <c r="P17" s="283"/>
      <c r="Q17" s="13">
        <f>SUM(Q5:Q16)</f>
        <v>0</v>
      </c>
    </row>
    <row r="18" spans="1:17" ht="40.5" customHeight="1" x14ac:dyDescent="0.25">
      <c r="A18" s="214" t="s">
        <v>699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1:17" ht="9.75" customHeight="1" x14ac:dyDescent="0.25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ht="19.5" customHeight="1" x14ac:dyDescent="0.25">
      <c r="A20" s="191" t="s">
        <v>439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</row>
    <row r="21" spans="1:17" ht="9.75" customHeight="1" x14ac:dyDescent="0.25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ht="19.5" customHeight="1" x14ac:dyDescent="0.25">
      <c r="A22" s="193" t="s">
        <v>81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</row>
    <row r="23" spans="1:17" ht="9.75" customHeight="1" x14ac:dyDescent="0.25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ht="19.5" customHeight="1" x14ac:dyDescent="0.25">
      <c r="A24" s="5"/>
      <c r="B24" s="16"/>
      <c r="C24" s="199" t="s">
        <v>193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</row>
    <row r="25" spans="1:17" ht="19.5" customHeight="1" x14ac:dyDescent="0.25">
      <c r="A25" s="5"/>
      <c r="B25" s="16"/>
      <c r="C25" s="199" t="s">
        <v>194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</row>
    <row r="26" spans="1:17" ht="19.5" customHeight="1" x14ac:dyDescent="0.25">
      <c r="A26" s="5"/>
      <c r="B26" s="16"/>
      <c r="C26" s="296" t="s">
        <v>195</v>
      </c>
      <c r="D26" s="200"/>
      <c r="E26" s="200"/>
      <c r="F26" s="200"/>
      <c r="G26" s="200"/>
      <c r="H26" s="200"/>
      <c r="I26" s="200"/>
      <c r="J26" s="200"/>
      <c r="K26" s="200"/>
      <c r="L26" s="174"/>
      <c r="M26" s="174"/>
      <c r="N26" s="174"/>
      <c r="O26" s="174"/>
      <c r="P26" s="174"/>
      <c r="Q26" s="174"/>
    </row>
    <row r="27" spans="1:17" ht="9.75" customHeight="1" x14ac:dyDescent="0.2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ht="19.5" customHeight="1" x14ac:dyDescent="0.2">
      <c r="A28" s="197" t="s">
        <v>196</v>
      </c>
      <c r="B28" s="197"/>
      <c r="C28" s="197"/>
      <c r="D28" s="197"/>
      <c r="E28" s="197"/>
      <c r="F28" s="197"/>
      <c r="G28" s="197"/>
      <c r="H28" s="197"/>
      <c r="I28" s="201"/>
      <c r="J28" s="201"/>
      <c r="K28" s="201"/>
      <c r="L28" s="201"/>
      <c r="M28" s="201"/>
      <c r="N28" s="201"/>
      <c r="O28" s="201"/>
      <c r="P28" s="201"/>
      <c r="Q28" s="59"/>
    </row>
    <row r="29" spans="1:17" ht="19.5" customHeight="1" x14ac:dyDescent="0.2">
      <c r="A29" s="197" t="s">
        <v>467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</row>
    <row r="30" spans="1:17" ht="42" customHeight="1" x14ac:dyDescent="0.25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</row>
    <row r="31" spans="1:17" ht="19.5" customHeigh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6"/>
    </row>
    <row r="32" spans="1:17" ht="19.5" customHeight="1" x14ac:dyDescent="0.2">
      <c r="A32" s="175" t="s">
        <v>463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6"/>
      <c r="L32" s="10" t="s">
        <v>464</v>
      </c>
      <c r="O32" s="10"/>
      <c r="Q32" s="56"/>
    </row>
    <row r="33" spans="1:17" ht="19.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16"/>
      <c r="L33" s="10" t="s">
        <v>465</v>
      </c>
      <c r="M33" s="58"/>
      <c r="N33" s="58"/>
      <c r="O33" s="58"/>
      <c r="P33" s="58"/>
      <c r="Q33" s="56"/>
    </row>
    <row r="34" spans="1:17" ht="19.5" customHeight="1" x14ac:dyDescent="0.2">
      <c r="A34" s="197" t="s">
        <v>440</v>
      </c>
      <c r="B34" s="197"/>
      <c r="C34" s="197"/>
      <c r="D34" s="197"/>
      <c r="E34" s="197"/>
      <c r="F34" s="197"/>
      <c r="G34" s="197"/>
      <c r="H34" s="197"/>
      <c r="I34" s="197"/>
      <c r="J34" s="60"/>
      <c r="K34" s="60"/>
      <c r="L34" s="60"/>
      <c r="M34" s="60"/>
      <c r="N34" s="60"/>
      <c r="O34" s="60"/>
      <c r="P34" s="60"/>
      <c r="Q34" s="60"/>
    </row>
    <row r="35" spans="1:17" ht="9.75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54"/>
      <c r="K35" s="54"/>
      <c r="L35" s="54"/>
      <c r="M35" s="54"/>
      <c r="N35" s="54"/>
      <c r="O35" s="54"/>
      <c r="P35" s="54"/>
      <c r="Q35" s="54"/>
    </row>
    <row r="36" spans="1:17" ht="20.25" customHeight="1" x14ac:dyDescent="0.25">
      <c r="B36" s="227" t="s">
        <v>448</v>
      </c>
      <c r="C36" s="227"/>
      <c r="D36" s="227"/>
      <c r="E36" s="227" t="s">
        <v>449</v>
      </c>
      <c r="F36" s="227"/>
      <c r="G36" s="227"/>
    </row>
    <row r="37" spans="1:17" ht="20.25" customHeight="1" x14ac:dyDescent="0.25">
      <c r="B37" s="225" t="s">
        <v>441</v>
      </c>
      <c r="C37" s="225"/>
      <c r="D37" s="225"/>
      <c r="E37" s="226"/>
      <c r="F37" s="226"/>
      <c r="G37" s="226"/>
    </row>
    <row r="38" spans="1:17" ht="20.25" customHeight="1" x14ac:dyDescent="0.25">
      <c r="B38" s="225" t="s">
        <v>442</v>
      </c>
      <c r="C38" s="225"/>
      <c r="D38" s="225"/>
      <c r="E38" s="226"/>
      <c r="F38" s="226"/>
      <c r="G38" s="226"/>
    </row>
    <row r="39" spans="1:17" ht="20.25" customHeight="1" x14ac:dyDescent="0.25">
      <c r="B39" s="225" t="s">
        <v>443</v>
      </c>
      <c r="C39" s="225"/>
      <c r="D39" s="225"/>
      <c r="E39" s="226"/>
      <c r="F39" s="226"/>
      <c r="G39" s="226"/>
    </row>
    <row r="40" spans="1:17" ht="20.25" customHeight="1" x14ac:dyDescent="0.25">
      <c r="B40" s="225" t="s">
        <v>444</v>
      </c>
      <c r="C40" s="225"/>
      <c r="D40" s="225"/>
      <c r="E40" s="226"/>
      <c r="F40" s="226"/>
      <c r="G40" s="226"/>
    </row>
    <row r="41" spans="1:17" ht="20.25" customHeight="1" x14ac:dyDescent="0.25">
      <c r="B41" s="225" t="s">
        <v>445</v>
      </c>
      <c r="C41" s="225"/>
      <c r="D41" s="225"/>
      <c r="E41" s="226"/>
      <c r="F41" s="226"/>
      <c r="G41" s="226"/>
    </row>
    <row r="42" spans="1:17" ht="20.25" customHeight="1" x14ac:dyDescent="0.25">
      <c r="B42" s="225" t="s">
        <v>446</v>
      </c>
      <c r="C42" s="225"/>
      <c r="D42" s="225"/>
      <c r="E42" s="226"/>
      <c r="F42" s="226"/>
      <c r="G42" s="226"/>
    </row>
    <row r="43" spans="1:17" ht="20.25" customHeight="1" x14ac:dyDescent="0.25">
      <c r="B43" s="225" t="s">
        <v>447</v>
      </c>
      <c r="C43" s="225"/>
      <c r="D43" s="225"/>
      <c r="E43" s="226"/>
      <c r="F43" s="226"/>
      <c r="G43" s="226"/>
    </row>
    <row r="45" spans="1:17" x14ac:dyDescent="0.25">
      <c r="P45" s="183"/>
      <c r="Q45" s="183"/>
    </row>
    <row r="46" spans="1:17" x14ac:dyDescent="0.25">
      <c r="P46" s="184" t="s">
        <v>36</v>
      </c>
      <c r="Q46" s="184"/>
    </row>
  </sheetData>
  <sheetProtection algorithmName="SHA-512" hashValue="wtkA4d2/228PfY3VAWk+qj34EbJxBmd+bwbMZVEJ3iWQqyHcYZjgXpEir6N/8mo0eEpEr711/fhNV/4uBg/D4Q==" saltValue="D1fwVPh1JJmlRUL2Cn/tLg==" spinCount="100000" sheet="1" formatCells="0" formatColumns="0" formatRows="0" insertColumns="0" insertRows="0" insertHyperlinks="0" deleteColumns="0" deleteRows="0" autoFilter="0" pivotTables="0"/>
  <mergeCells count="52">
    <mergeCell ref="B8:N8"/>
    <mergeCell ref="B9:N9"/>
    <mergeCell ref="P46:Q46"/>
    <mergeCell ref="B37:D37"/>
    <mergeCell ref="B38:D38"/>
    <mergeCell ref="B39:D39"/>
    <mergeCell ref="B40:D40"/>
    <mergeCell ref="B41:D41"/>
    <mergeCell ref="B42:D42"/>
    <mergeCell ref="B43:D43"/>
    <mergeCell ref="E42:G42"/>
    <mergeCell ref="E43:G43"/>
    <mergeCell ref="E39:G39"/>
    <mergeCell ref="E40:G40"/>
    <mergeCell ref="E41:G41"/>
    <mergeCell ref="C26:K26"/>
    <mergeCell ref="I28:P28"/>
    <mergeCell ref="P45:Q45"/>
    <mergeCell ref="A28:H28"/>
    <mergeCell ref="B36:D36"/>
    <mergeCell ref="E36:G36"/>
    <mergeCell ref="E37:G37"/>
    <mergeCell ref="E38:G38"/>
    <mergeCell ref="A32:J32"/>
    <mergeCell ref="A29:Q29"/>
    <mergeCell ref="A30:Q30"/>
    <mergeCell ref="A20:Q20"/>
    <mergeCell ref="A21:Q21"/>
    <mergeCell ref="A22:Q22"/>
    <mergeCell ref="A17:N17"/>
    <mergeCell ref="L26:Q26"/>
    <mergeCell ref="A1:Q1"/>
    <mergeCell ref="A3:Q3"/>
    <mergeCell ref="B4:N4"/>
    <mergeCell ref="B5:N5"/>
    <mergeCell ref="B6:N6"/>
    <mergeCell ref="B7:N7"/>
    <mergeCell ref="A34:I34"/>
    <mergeCell ref="B16:N16"/>
    <mergeCell ref="B10:N10"/>
    <mergeCell ref="B11:N11"/>
    <mergeCell ref="B12:N12"/>
    <mergeCell ref="B13:N13"/>
    <mergeCell ref="B14:N14"/>
    <mergeCell ref="B15:N15"/>
    <mergeCell ref="A23:Q23"/>
    <mergeCell ref="C24:Q24"/>
    <mergeCell ref="C25:Q25"/>
    <mergeCell ref="A27:Q27"/>
    <mergeCell ref="O17:P17"/>
    <mergeCell ref="A18:Q18"/>
    <mergeCell ref="A19:Q19"/>
  </mergeCells>
  <conditionalFormatting sqref="Q5:Q17">
    <cfRule type="cellIs" dxfId="1" priority="1" operator="equal">
      <formula>0</formula>
    </cfRule>
  </conditionalFormatting>
  <dataValidations disablePrompts="1" count="1">
    <dataValidation type="list" allowBlank="1" showInputMessage="1" showErrorMessage="1" sqref="B24:B27 K32:K33" xr:uid="{00000000-0002-0000-0500-000000000000}">
      <formula1>"X"</formula1>
    </dataValidation>
  </dataValidations>
  <printOptions horizontalCentered="1"/>
  <pageMargins left="0.51181102362204722" right="0.51181102362204722" top="0.38" bottom="0.44" header="0.21" footer="0.16"/>
  <pageSetup paperSize="9" scale="83" fitToHeight="0" orientation="portrait" r:id="rId1"/>
  <headerFooter>
    <oddFooter>&amp;L&amp;10Numer konkursu: 3/UiK/2023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rgb="FF00B0F0"/>
    <pageSetUpPr fitToPage="1"/>
  </sheetPr>
  <dimension ref="A1:W30"/>
  <sheetViews>
    <sheetView showGridLines="0" view="pageBreakPreview" topLeftCell="A16" zoomScaleNormal="100" zoomScaleSheetLayoutView="100" workbookViewId="0">
      <selection activeCell="T27" sqref="T27"/>
    </sheetView>
  </sheetViews>
  <sheetFormatPr defaultColWidth="4.28515625" defaultRowHeight="12.75" x14ac:dyDescent="0.25"/>
  <cols>
    <col min="1" max="16384" width="4.28515625" style="17"/>
  </cols>
  <sheetData>
    <row r="1" spans="1:23" ht="15" x14ac:dyDescent="0.25">
      <c r="A1" s="301" t="s">
        <v>12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</row>
    <row r="2" spans="1:23" ht="15.75" x14ac:dyDescent="0.25">
      <c r="A2" s="168" t="s">
        <v>472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</row>
    <row r="3" spans="1:23" ht="6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A4" s="302" t="s">
        <v>15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</row>
    <row r="5" spans="1:23" x14ac:dyDescent="0.25">
      <c r="A5" s="62"/>
    </row>
    <row r="6" spans="1:23" ht="17.25" customHeight="1" x14ac:dyDescent="0.25">
      <c r="A6" s="63" t="s">
        <v>16</v>
      </c>
      <c r="B6" s="297" t="s">
        <v>450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</row>
    <row r="7" spans="1:23" ht="17.25" customHeight="1" x14ac:dyDescent="0.25">
      <c r="A7" s="63" t="s">
        <v>17</v>
      </c>
      <c r="B7" s="297" t="s">
        <v>13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</row>
    <row r="8" spans="1:23" ht="42" customHeight="1" x14ac:dyDescent="0.25">
      <c r="A8" s="63" t="s">
        <v>18</v>
      </c>
      <c r="B8" s="297" t="s">
        <v>451</v>
      </c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</row>
    <row r="9" spans="1:23" ht="17.25" customHeight="1" x14ac:dyDescent="0.25">
      <c r="A9" s="63" t="s">
        <v>19</v>
      </c>
      <c r="B9" s="297" t="s">
        <v>452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</row>
    <row r="10" spans="1:23" ht="53.25" customHeight="1" x14ac:dyDescent="0.25">
      <c r="A10" s="63" t="s">
        <v>20</v>
      </c>
      <c r="B10" s="297" t="s">
        <v>681</v>
      </c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</row>
    <row r="11" spans="1:23" ht="17.25" customHeight="1" x14ac:dyDescent="0.25">
      <c r="A11" s="63" t="s">
        <v>21</v>
      </c>
      <c r="B11" s="297" t="s">
        <v>14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</row>
    <row r="12" spans="1:23" ht="39.75" customHeight="1" x14ac:dyDescent="0.25">
      <c r="A12" s="63" t="s">
        <v>22</v>
      </c>
      <c r="B12" s="297" t="s">
        <v>468</v>
      </c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</row>
    <row r="13" spans="1:23" ht="81.75" customHeight="1" x14ac:dyDescent="0.25">
      <c r="A13" s="63" t="s">
        <v>23</v>
      </c>
      <c r="B13" s="297" t="s">
        <v>682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</row>
    <row r="14" spans="1:23" ht="30" customHeight="1" x14ac:dyDescent="0.25">
      <c r="A14" s="63" t="s">
        <v>25</v>
      </c>
      <c r="B14" s="297" t="s">
        <v>453</v>
      </c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</row>
    <row r="15" spans="1:23" ht="58.5" customHeight="1" x14ac:dyDescent="0.25">
      <c r="A15" s="63" t="s">
        <v>26</v>
      </c>
      <c r="B15" s="297" t="s">
        <v>469</v>
      </c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</row>
    <row r="16" spans="1:23" ht="17.25" customHeight="1" x14ac:dyDescent="0.25">
      <c r="A16" s="63" t="s">
        <v>27</v>
      </c>
      <c r="B16" s="297" t="s">
        <v>454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</row>
    <row r="17" spans="1:23" ht="17.25" customHeight="1" x14ac:dyDescent="0.25">
      <c r="A17" s="63" t="s">
        <v>28</v>
      </c>
      <c r="B17" s="297" t="s">
        <v>455</v>
      </c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</row>
    <row r="18" spans="1:23" ht="54" customHeight="1" x14ac:dyDescent="0.25">
      <c r="A18" s="63" t="s">
        <v>29</v>
      </c>
      <c r="B18" s="299" t="s">
        <v>24</v>
      </c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</row>
    <row r="19" spans="1:23" ht="29.25" customHeight="1" x14ac:dyDescent="0.25">
      <c r="A19" s="63" t="s">
        <v>30</v>
      </c>
      <c r="B19" s="297" t="s">
        <v>456</v>
      </c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</row>
    <row r="20" spans="1:23" ht="40.5" customHeight="1" x14ac:dyDescent="0.25">
      <c r="A20" s="63" t="s">
        <v>31</v>
      </c>
      <c r="B20" s="297" t="s">
        <v>683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</row>
    <row r="21" spans="1:23" ht="29.25" customHeight="1" x14ac:dyDescent="0.25">
      <c r="A21" s="63" t="s">
        <v>32</v>
      </c>
      <c r="B21" s="297" t="s">
        <v>470</v>
      </c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</row>
    <row r="22" spans="1:23" ht="17.25" customHeight="1" x14ac:dyDescent="0.25">
      <c r="A22" s="63" t="s">
        <v>33</v>
      </c>
      <c r="B22" s="297" t="s">
        <v>457</v>
      </c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</row>
    <row r="23" spans="1:23" ht="17.25" customHeight="1" x14ac:dyDescent="0.25">
      <c r="A23" s="63" t="s">
        <v>34</v>
      </c>
      <c r="B23" s="297" t="s">
        <v>37</v>
      </c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</row>
    <row r="24" spans="1:23" ht="8.25" customHeight="1" x14ac:dyDescent="0.25"/>
    <row r="25" spans="1:23" x14ac:dyDescent="0.25">
      <c r="A25" s="17" t="s">
        <v>35</v>
      </c>
    </row>
    <row r="29" spans="1:23" x14ac:dyDescent="0.25">
      <c r="Q29" s="298"/>
      <c r="R29" s="298"/>
      <c r="S29" s="298"/>
      <c r="T29" s="298"/>
      <c r="U29" s="298"/>
      <c r="V29" s="298"/>
      <c r="W29" s="298"/>
    </row>
    <row r="30" spans="1:23" ht="15" customHeight="1" x14ac:dyDescent="0.25">
      <c r="Q30" s="300" t="s">
        <v>36</v>
      </c>
      <c r="R30" s="300"/>
      <c r="S30" s="300"/>
      <c r="T30" s="300"/>
      <c r="U30" s="300"/>
      <c r="V30" s="300"/>
      <c r="W30" s="300"/>
    </row>
  </sheetData>
  <sheetProtection algorithmName="SHA-512" hashValue="NziPypNLblOOkV1fNFpEv0ooZlV0o3b4TbVHF/bveEYnVjyFNG86uwWkjQQKFCzGJ/0zf+I171f+BPb2cId/yg==" saltValue="0DhdQHNlvfphlzSWd2f3/Q==" spinCount="100000" sheet="1" objects="1" scenarios="1" formatCells="0" autoFilter="0"/>
  <dataConsolidate/>
  <mergeCells count="23">
    <mergeCell ref="A2:W2"/>
    <mergeCell ref="Q30:W30"/>
    <mergeCell ref="A1:W1"/>
    <mergeCell ref="A4:W4"/>
    <mergeCell ref="B16:W16"/>
    <mergeCell ref="B15:W15"/>
    <mergeCell ref="B19:W19"/>
    <mergeCell ref="B21:W21"/>
    <mergeCell ref="B10:W10"/>
    <mergeCell ref="B11:W11"/>
    <mergeCell ref="B12:W12"/>
    <mergeCell ref="B6:W6"/>
    <mergeCell ref="B7:W7"/>
    <mergeCell ref="B8:W8"/>
    <mergeCell ref="B9:W9"/>
    <mergeCell ref="B17:W17"/>
    <mergeCell ref="B20:W20"/>
    <mergeCell ref="Q29:W29"/>
    <mergeCell ref="B14:W14"/>
    <mergeCell ref="B13:W13"/>
    <mergeCell ref="B22:W22"/>
    <mergeCell ref="B23:W23"/>
    <mergeCell ref="B18:W18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3" fitToHeight="0" orientation="portrait" r:id="rId1"/>
  <headerFooter>
    <oddFooter>&amp;L&amp;10Numer konkursu: 3/UiK/2023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tabColor rgb="FF00B0F0"/>
    <pageSetUpPr fitToPage="1"/>
  </sheetPr>
  <dimension ref="A1:X23"/>
  <sheetViews>
    <sheetView showGridLines="0" view="pageBreakPreview" zoomScaleNormal="100" zoomScaleSheetLayoutView="100" workbookViewId="0">
      <selection activeCell="S18" sqref="S18"/>
    </sheetView>
  </sheetViews>
  <sheetFormatPr defaultColWidth="4" defaultRowHeight="12.75" x14ac:dyDescent="0.25"/>
  <cols>
    <col min="1" max="1" width="4" style="47"/>
    <col min="2" max="23" width="4.7109375" style="47" customWidth="1"/>
    <col min="24" max="16384" width="4" style="47"/>
  </cols>
  <sheetData>
    <row r="1" spans="1:24" ht="31.5" customHeight="1" x14ac:dyDescent="0.25">
      <c r="A1" s="308" t="s">
        <v>458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3" spans="1:24" ht="15" x14ac:dyDescent="0.25">
      <c r="A3" s="306" t="s">
        <v>459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</row>
    <row r="4" spans="1:24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ht="30.75" customHeight="1" x14ac:dyDescent="0.25">
      <c r="A5" s="55" t="s">
        <v>11</v>
      </c>
      <c r="B5" s="310" t="s">
        <v>460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1" t="s">
        <v>466</v>
      </c>
      <c r="N5" s="311"/>
      <c r="O5" s="311"/>
      <c r="P5" s="311"/>
      <c r="Q5" s="311"/>
      <c r="R5" s="311"/>
      <c r="S5" s="311"/>
      <c r="T5" s="311"/>
      <c r="U5" s="311"/>
      <c r="V5" s="311"/>
      <c r="W5" s="312"/>
    </row>
    <row r="6" spans="1:24" customFormat="1" ht="39" customHeight="1" x14ac:dyDescent="0.25">
      <c r="A6" s="61" t="s">
        <v>38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</row>
    <row r="7" spans="1:24" ht="39" customHeight="1" x14ac:dyDescent="0.25">
      <c r="A7" s="61" t="s">
        <v>39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</row>
    <row r="8" spans="1:24" ht="39" customHeight="1" x14ac:dyDescent="0.25">
      <c r="A8" s="61" t="s">
        <v>40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</row>
    <row r="9" spans="1:24" ht="39" customHeight="1" x14ac:dyDescent="0.25">
      <c r="A9" s="61" t="s">
        <v>41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</row>
    <row r="10" spans="1:24" ht="39" customHeight="1" x14ac:dyDescent="0.25">
      <c r="A10" s="61" t="s">
        <v>42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</row>
    <row r="11" spans="1:24" ht="39" customHeight="1" x14ac:dyDescent="0.25">
      <c r="A11" s="61" t="s">
        <v>43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</row>
    <row r="12" spans="1:24" ht="39" customHeight="1" x14ac:dyDescent="0.25">
      <c r="A12" s="61" t="s">
        <v>44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</row>
    <row r="13" spans="1:24" ht="39" customHeight="1" x14ac:dyDescent="0.25">
      <c r="A13" s="61" t="s">
        <v>45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</row>
    <row r="14" spans="1:24" ht="39" customHeight="1" x14ac:dyDescent="0.25">
      <c r="A14" s="61" t="s">
        <v>46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</row>
    <row r="15" spans="1:24" ht="39" customHeight="1" x14ac:dyDescent="0.25">
      <c r="A15" s="61" t="s">
        <v>47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</row>
    <row r="17" spans="1:23" ht="32.25" customHeight="1" x14ac:dyDescent="0.25">
      <c r="A17" s="304" t="s">
        <v>461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</row>
    <row r="22" spans="1:23" x14ac:dyDescent="0.25">
      <c r="Q22" s="298"/>
      <c r="R22" s="298"/>
      <c r="S22" s="298"/>
      <c r="T22" s="298"/>
      <c r="U22" s="298"/>
      <c r="V22" s="298"/>
      <c r="W22" s="298"/>
    </row>
    <row r="23" spans="1:23" x14ac:dyDescent="0.25">
      <c r="Q23" s="305" t="s">
        <v>36</v>
      </c>
      <c r="R23" s="305"/>
      <c r="S23" s="305"/>
      <c r="T23" s="305"/>
      <c r="U23" s="305"/>
      <c r="V23" s="305"/>
      <c r="W23" s="305"/>
    </row>
  </sheetData>
  <sheetProtection formatRows="0" insertRows="0" autoFilter="0"/>
  <mergeCells count="27">
    <mergeCell ref="Q23:W23"/>
    <mergeCell ref="A3:W3"/>
    <mergeCell ref="A1:W1"/>
    <mergeCell ref="B9:L9"/>
    <mergeCell ref="B10:L10"/>
    <mergeCell ref="B11:L11"/>
    <mergeCell ref="B12:L12"/>
    <mergeCell ref="B13:L13"/>
    <mergeCell ref="B5:L5"/>
    <mergeCell ref="M5:W5"/>
    <mergeCell ref="B6:L6"/>
    <mergeCell ref="B7:L7"/>
    <mergeCell ref="B8:L8"/>
    <mergeCell ref="M6:W6"/>
    <mergeCell ref="M7:W7"/>
    <mergeCell ref="M8:W8"/>
    <mergeCell ref="M9:W9"/>
    <mergeCell ref="M10:W10"/>
    <mergeCell ref="Q22:W22"/>
    <mergeCell ref="M11:W11"/>
    <mergeCell ref="M12:W12"/>
    <mergeCell ref="M13:W13"/>
    <mergeCell ref="M14:W14"/>
    <mergeCell ref="M15:W15"/>
    <mergeCell ref="A17:W17"/>
    <mergeCell ref="B14:L14"/>
    <mergeCell ref="B15:L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5" fitToHeight="0" orientation="portrait" r:id="rId1"/>
  <headerFooter>
    <oddFooter>&amp;L&amp;10Numer konkursu: 3/UiK/2023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tabColor rgb="FF00B0F0"/>
    <pageSetUpPr fitToPage="1"/>
  </sheetPr>
  <dimension ref="A1:X36"/>
  <sheetViews>
    <sheetView showGridLines="0" tabSelected="1" view="pageBreakPreview" zoomScaleNormal="100" zoomScaleSheetLayoutView="100" workbookViewId="0">
      <selection activeCell="E6" sqref="E6:W6"/>
    </sheetView>
  </sheetViews>
  <sheetFormatPr defaultColWidth="4" defaultRowHeight="12.75" x14ac:dyDescent="0.25"/>
  <cols>
    <col min="1" max="16384" width="4" style="47"/>
  </cols>
  <sheetData>
    <row r="1" spans="1:24" ht="15" x14ac:dyDescent="0.25">
      <c r="A1" s="309" t="s">
        <v>462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4" ht="1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4" spans="1:24" ht="15.75" x14ac:dyDescent="0.25">
      <c r="A4" s="319" t="s">
        <v>58</v>
      </c>
      <c r="B4" s="319"/>
      <c r="C4" s="319"/>
      <c r="D4" s="31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6" spans="1:24" ht="15" x14ac:dyDescent="0.25">
      <c r="A6" s="322" t="s">
        <v>59</v>
      </c>
      <c r="B6" s="322"/>
      <c r="C6" s="322"/>
      <c r="D6" s="322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</row>
    <row r="7" spans="1:24" ht="8.25" customHeight="1" x14ac:dyDescent="0.25"/>
    <row r="8" spans="1:24" ht="15" x14ac:dyDescent="0.25">
      <c r="A8" s="322" t="s">
        <v>60</v>
      </c>
      <c r="B8" s="322"/>
      <c r="C8" s="322"/>
      <c r="D8" s="322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</row>
    <row r="12" spans="1:24" ht="24" customHeight="1" x14ac:dyDescent="0.25">
      <c r="A12" s="316" t="s">
        <v>61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</row>
    <row r="13" spans="1:24" ht="15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5" spans="1:24" s="45" customFormat="1" ht="21.75" customHeight="1" x14ac:dyDescent="0.25">
      <c r="A15" s="3" t="s">
        <v>11</v>
      </c>
      <c r="B15" s="317" t="s">
        <v>62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 t="s">
        <v>63</v>
      </c>
      <c r="O15" s="317"/>
      <c r="P15" s="317"/>
      <c r="Q15" s="317"/>
      <c r="R15" s="317"/>
      <c r="S15" s="317" t="s">
        <v>64</v>
      </c>
      <c r="T15" s="317"/>
      <c r="U15" s="317"/>
      <c r="V15" s="317"/>
      <c r="W15" s="318"/>
    </row>
    <row r="16" spans="1:24" ht="51" customHeight="1" x14ac:dyDescent="0.25">
      <c r="A16" s="4" t="s">
        <v>38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3"/>
      <c r="O16" s="313"/>
      <c r="P16" s="313"/>
      <c r="Q16" s="313"/>
      <c r="R16" s="313"/>
      <c r="S16" s="313"/>
      <c r="T16" s="313"/>
      <c r="U16" s="313"/>
      <c r="V16" s="313"/>
      <c r="W16" s="314"/>
    </row>
    <row r="17" spans="1:23" ht="51" customHeight="1" x14ac:dyDescent="0.25">
      <c r="A17" s="4" t="s">
        <v>39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3"/>
      <c r="O17" s="313"/>
      <c r="P17" s="313"/>
      <c r="Q17" s="313"/>
      <c r="R17" s="313"/>
      <c r="S17" s="313"/>
      <c r="T17" s="313"/>
      <c r="U17" s="313"/>
      <c r="V17" s="313"/>
      <c r="W17" s="314"/>
    </row>
    <row r="18" spans="1:23" ht="51" customHeight="1" x14ac:dyDescent="0.25">
      <c r="A18" s="4" t="s">
        <v>40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3"/>
      <c r="O18" s="313"/>
      <c r="P18" s="313"/>
      <c r="Q18" s="313"/>
      <c r="R18" s="313"/>
      <c r="S18" s="313"/>
      <c r="T18" s="313"/>
      <c r="U18" s="313"/>
      <c r="V18" s="313"/>
      <c r="W18" s="314"/>
    </row>
    <row r="19" spans="1:23" ht="51" customHeight="1" x14ac:dyDescent="0.25">
      <c r="A19" s="4" t="s">
        <v>41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3"/>
      <c r="O19" s="313"/>
      <c r="P19" s="313"/>
      <c r="Q19" s="313"/>
      <c r="R19" s="313"/>
      <c r="S19" s="313"/>
      <c r="T19" s="313"/>
      <c r="U19" s="313"/>
      <c r="V19" s="313"/>
      <c r="W19" s="314"/>
    </row>
    <row r="20" spans="1:23" ht="51" customHeight="1" x14ac:dyDescent="0.25">
      <c r="A20" s="4" t="s">
        <v>42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3"/>
      <c r="O20" s="313"/>
      <c r="P20" s="313"/>
      <c r="Q20" s="313"/>
      <c r="R20" s="313"/>
      <c r="S20" s="313"/>
      <c r="T20" s="313"/>
      <c r="U20" s="313"/>
      <c r="V20" s="313"/>
      <c r="W20" s="314"/>
    </row>
    <row r="36" spans="8:8" ht="15" x14ac:dyDescent="0.25">
      <c r="H36" s="164"/>
    </row>
  </sheetData>
  <sheetProtection autoFilter="0"/>
  <mergeCells count="25">
    <mergeCell ref="A1:W1"/>
    <mergeCell ref="A4:D4"/>
    <mergeCell ref="E6:W6"/>
    <mergeCell ref="E8:W8"/>
    <mergeCell ref="A6:D6"/>
    <mergeCell ref="A8:D8"/>
    <mergeCell ref="A12:W12"/>
    <mergeCell ref="S15:W15"/>
    <mergeCell ref="B15:M15"/>
    <mergeCell ref="N15:R15"/>
    <mergeCell ref="S16:W16"/>
    <mergeCell ref="B16:M16"/>
    <mergeCell ref="N16:R16"/>
    <mergeCell ref="S17:W17"/>
    <mergeCell ref="B17:M17"/>
    <mergeCell ref="N17:R17"/>
    <mergeCell ref="B20:M20"/>
    <mergeCell ref="N20:R20"/>
    <mergeCell ref="B18:M18"/>
    <mergeCell ref="N18:R18"/>
    <mergeCell ref="S19:W19"/>
    <mergeCell ref="B19:M19"/>
    <mergeCell ref="N19:R19"/>
    <mergeCell ref="S20:W20"/>
    <mergeCell ref="S18:W18"/>
  </mergeCells>
  <conditionalFormatting sqref="E6:W6 E8:W8">
    <cfRule type="containsText" dxfId="0" priority="1" operator="containsText" text="0">
      <formula>NOT(ISERROR(SEARCH("0",E6)))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Footer>&amp;L&amp;10Numer konkursu: 3/UiK/2023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Zal_1</vt:lpstr>
      <vt:lpstr>Zal_1_modul_A</vt:lpstr>
      <vt:lpstr>Zal_1_modul_B</vt:lpstr>
      <vt:lpstr>Zal_1_modul_C</vt:lpstr>
      <vt:lpstr>Zal_2</vt:lpstr>
      <vt:lpstr>Zal_3</vt:lpstr>
      <vt:lpstr>Zal_6</vt:lpstr>
      <vt:lpstr>Zal_1!Obszar_wydruku</vt:lpstr>
      <vt:lpstr>Zal_1_modul_A!Obszar_wydruku</vt:lpstr>
      <vt:lpstr>Zal_1_modul_B!Obszar_wydruku</vt:lpstr>
      <vt:lpstr>Zal_1_modul_C!Obszar_wydruku</vt:lpstr>
      <vt:lpstr>Zal_1_modul_B!Tytuły_wydruku</vt:lpstr>
      <vt:lpstr>Zal_1_modul_C!Tytuły_wydruku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Siemieniewicz</dc:creator>
  <cp:lastModifiedBy>Krystyna Bocian</cp:lastModifiedBy>
  <cp:lastPrinted>2023-11-14T09:51:51Z</cp:lastPrinted>
  <dcterms:created xsi:type="dcterms:W3CDTF">2020-10-16T05:47:54Z</dcterms:created>
  <dcterms:modified xsi:type="dcterms:W3CDTF">2023-11-14T12:35:19Z</dcterms:modified>
</cp:coreProperties>
</file>